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120" yWindow="150" windowWidth="20730" windowHeight="11700"/>
  </bookViews>
  <sheets>
    <sheet name="дод 6" sheetId="3" r:id="rId1"/>
  </sheets>
  <calcPr calcId="162913"/>
</workbook>
</file>

<file path=xl/calcChain.xml><?xml version="1.0" encoding="utf-8"?>
<calcChain xmlns="http://schemas.openxmlformats.org/spreadsheetml/2006/main">
  <c r="H45" i="3" l="1"/>
  <c r="H23" i="3"/>
  <c r="H42" i="3" l="1"/>
  <c r="J47" i="3" l="1"/>
  <c r="J45" i="3"/>
  <c r="J42" i="3"/>
  <c r="J35" i="3"/>
  <c r="J33" i="3" s="1"/>
  <c r="H33" i="3"/>
  <c r="J29" i="3"/>
  <c r="J28" i="3" s="1"/>
  <c r="H29" i="3"/>
  <c r="H28" i="3" s="1"/>
  <c r="J25" i="3"/>
  <c r="H25" i="3"/>
  <c r="J23" i="3"/>
  <c r="J19" i="3"/>
  <c r="H19" i="3"/>
  <c r="J16" i="3"/>
  <c r="H16" i="3"/>
  <c r="H15" i="3" l="1"/>
  <c r="J15" i="3"/>
  <c r="J14" i="3" s="1"/>
  <c r="J49" i="3" s="1"/>
  <c r="H14" i="3"/>
  <c r="H49" i="3" s="1"/>
</calcChain>
</file>

<file path=xl/sharedStrings.xml><?xml version="1.0" encoding="utf-8"?>
<sst xmlns="http://schemas.openxmlformats.org/spreadsheetml/2006/main" count="169" uniqueCount="134">
  <si>
    <t>Х</t>
  </si>
  <si>
    <t>УСЬОГО</t>
  </si>
  <si>
    <t>Код Функціональної класифікації видатків та кредитування бюджету</t>
  </si>
  <si>
    <t>Рівень будівельної готовності об'єкта на кінець бюджетного періоду, %</t>
  </si>
  <si>
    <t xml:space="preserve">Капітальні видатки 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</si>
  <si>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</si>
  <si>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</si>
  <si>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</si>
  <si>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6030</t>
  </si>
  <si>
    <t>0620</t>
  </si>
  <si>
    <t>Організація благоустрою населених пунктів</t>
  </si>
  <si>
    <t>0443</t>
  </si>
  <si>
    <t>0217321</t>
  </si>
  <si>
    <t>7321</t>
  </si>
  <si>
    <t>Будівництво освітніх установ та закладів</t>
  </si>
  <si>
    <t>1010</t>
  </si>
  <si>
    <t>0910</t>
  </si>
  <si>
    <t>Надання дошкільної освіти</t>
  </si>
  <si>
    <t>1090</t>
  </si>
  <si>
    <t>Інша діяльність</t>
  </si>
  <si>
    <t>1020</t>
  </si>
  <si>
    <t>0921</t>
  </si>
  <si>
    <t>Секретар міської ради</t>
  </si>
  <si>
    <t>Дядюнова О.А.</t>
  </si>
  <si>
    <t>0200000</t>
  </si>
  <si>
    <t>Виконавчий комітет Решетилівської міської ради</t>
  </si>
  <si>
    <t>0210000</t>
  </si>
  <si>
    <t>0210150</t>
  </si>
  <si>
    <t>0210100</t>
  </si>
  <si>
    <t>0100</t>
  </si>
  <si>
    <t>Державне управління</t>
  </si>
  <si>
    <t>0211000</t>
  </si>
  <si>
    <t>1000</t>
  </si>
  <si>
    <t>Освіта</t>
  </si>
  <si>
    <t>0211010</t>
  </si>
  <si>
    <t>0211020</t>
  </si>
  <si>
    <t>0211090</t>
  </si>
  <si>
    <t>0960</t>
  </si>
  <si>
    <t>Надання позашкільної освіти позашкільними закладами освіти, заходи із позашкільної роботи з дітьми</t>
  </si>
  <si>
    <t>0214000</t>
  </si>
  <si>
    <t>Культура i мистецтво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</si>
  <si>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</si>
  <si>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</si>
  <si>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</si>
  <si>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</si>
  <si>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0216000</t>
  </si>
  <si>
    <t>Житлово-комунальне господарство</t>
  </si>
  <si>
    <t>0216011</t>
  </si>
  <si>
    <t>6011</t>
  </si>
  <si>
    <t>Експлуатація та технічне обслуговування житлового фонду</t>
  </si>
  <si>
    <t>0216010</t>
  </si>
  <si>
    <t>6010</t>
  </si>
  <si>
    <t>Утримання та ефективна експлуатація об`єктів житлово-комунального господарства</t>
  </si>
  <si>
    <t>0217000</t>
  </si>
  <si>
    <t>0217130</t>
  </si>
  <si>
    <t>7130</t>
  </si>
  <si>
    <t>0421</t>
  </si>
  <si>
    <t>Здійснення заходів із землеустрою</t>
  </si>
  <si>
    <t>0217320</t>
  </si>
  <si>
    <t>7320</t>
  </si>
  <si>
    <t>Будівництво об`єктів соціально-культурного призначення</t>
  </si>
  <si>
    <t>Економічна діяльність</t>
  </si>
  <si>
    <t>0218000</t>
  </si>
  <si>
    <t>0218230</t>
  </si>
  <si>
    <t>8230</t>
  </si>
  <si>
    <t>0380</t>
  </si>
  <si>
    <t>Інші заходи громадського порядку та безпеки</t>
  </si>
  <si>
    <t>грн.</t>
  </si>
  <si>
    <t>Бюджет отг м Решетилiвка</t>
  </si>
  <si>
    <t>0610</t>
  </si>
  <si>
    <t xml:space="preserve">Будівництво Решетилівського ліцею по вул.Грушевського, 33 в м. Решетилівка </t>
  </si>
  <si>
    <t>0217350</t>
  </si>
  <si>
    <t>7350</t>
  </si>
  <si>
    <t>Розроблення схем планування та забудови територій (містобудівної документації)</t>
  </si>
  <si>
    <t>0216013</t>
  </si>
  <si>
    <t>6013</t>
  </si>
  <si>
    <t>Забезпечення діяльності водопровідно-каналізаційного господарства</t>
  </si>
  <si>
    <t>0217330</t>
  </si>
  <si>
    <t>7330</t>
  </si>
  <si>
    <t>Будівництво інших об'єктів комунальної власності</t>
  </si>
  <si>
    <t>0219000</t>
  </si>
  <si>
    <t>0219770</t>
  </si>
  <si>
    <t>0180</t>
  </si>
  <si>
    <t>Інші субвенції з місцевого бюджету</t>
  </si>
  <si>
    <t>0219800</t>
  </si>
  <si>
    <t>Субвенція з місцевого бюджету державному бюджету на виконання програм соціально-економічного розвитку</t>
  </si>
  <si>
    <t>0217362</t>
  </si>
  <si>
    <t>0490</t>
  </si>
  <si>
    <t>Виконання інвестиційних проектів в рамках формування інфраструктури об'єднаних територіальних громад</t>
  </si>
  <si>
    <t>Формування інфраструктури ОТГ</t>
  </si>
  <si>
    <t>0216030</t>
  </si>
  <si>
    <t>0217368</t>
  </si>
  <si>
    <t>Виконання інвестиційних проектів за рахунок субвенцій з інших бюджетів</t>
  </si>
  <si>
    <t>Заходи із землеустрою</t>
  </si>
  <si>
    <t>Капітальний ремонт спортивної зали Решетилівської гімназії ім. І.Л.Олійника</t>
  </si>
  <si>
    <t>0218410</t>
  </si>
  <si>
    <t>0830</t>
  </si>
  <si>
    <t>Фінансова підтримка засобів масової інформації</t>
  </si>
  <si>
    <t>0133</t>
  </si>
  <si>
    <t xml:space="preserve"> </t>
  </si>
  <si>
    <t>Інша діяльність у сфері державного управління</t>
  </si>
  <si>
    <t>0210180</t>
  </si>
  <si>
    <t>0215000</t>
  </si>
  <si>
    <t>Фізична культура і спорт</t>
  </si>
  <si>
    <t>0215031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</si>
  <si>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</si>
  <si>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</si>
  <si>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</si>
  <si>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0215045</t>
  </si>
  <si>
    <t>5045</t>
  </si>
  <si>
    <t>Будівництво мультифункціональних майданчиків для занять ігровими видами спорту</t>
  </si>
  <si>
    <t>Додаток 6</t>
  </si>
  <si>
    <t>2019-2020</t>
  </si>
  <si>
    <t>Реконструкція будівлі колишнього терапевтичного відділення Решетилівської ЦРЛ під пятиквартирний будинок з службовими квартирами</t>
  </si>
  <si>
    <t>2016-2020</t>
  </si>
  <si>
    <t>Надання загальної середньої освіти закладами загальної середньої освіти ( у тому числі з дошкільними підрозділами (відділеннями, групами))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</si>
  <si>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</si>
  <si>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</si>
  <si>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</si>
  <si>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РОЗПОДІЛ</t>
  </si>
  <si>
    <t>коштів бюджету розвитку на здійснення заходів із будівництва, реконструкції і реставрації об'єктів виробничої,</t>
  </si>
  <si>
    <t>комунікаційної та соціальної інфраструктури за об'єктами у 2020 році</t>
  </si>
  <si>
    <t>код бюджету</t>
  </si>
  <si>
    <t>Будівництво мультифункціонального майданчика для занять ігровими видами спорту (міні-футбол, баскетбол, волейбол, теніс) по вул. Покровська, м. Решетилівка, Полтавської області</t>
  </si>
  <si>
    <t>Найменування об'єкта будівництва /вид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</si>
  <si>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</si>
  <si>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</si>
  <si>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</si>
  <si>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</si>
  <si>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до рішення виконавчого комітету Решетилівської міської ради</t>
  </si>
  <si>
    <t>від 31 березня 2020 року № 71</t>
  </si>
  <si>
    <t>"Про зміни в бюджеті міської обєднаної територіальної</t>
  </si>
  <si>
    <t>громади на 2020 рік"</t>
  </si>
  <si>
    <t>Встановлення меж населених пунктів с.Каленики та с.Хрещате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</si>
</sst>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0" xfId="0" applyFont="1"/>
    <xf numFmtId="49" fontId="7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0" fillId="0" borderId="0" xfId="0" applyFont="1"/>
    <xf numFmtId="0" fontId="9" fillId="0" borderId="4" xfId="0" applyFont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2" fillId="0" borderId="4" xfId="0" quotePrefix="1" applyFont="1" applyBorder="1" applyAlignment="1">
      <alignment horizontal="center" vertical="center" wrapText="1"/>
    </xf>
    <xf numFmtId="2" fontId="2" fillId="0" borderId="4" xfId="0" quotePrefix="1" applyNumberFormat="1" applyFont="1" applyBorder="1" applyAlignment="1">
      <alignment horizontal="center" vertical="center" wrapText="1"/>
    </xf>
    <xf numFmtId="2" fontId="2" fillId="0" borderId="4" xfId="0" quotePrefix="1" applyNumberFormat="1" applyFont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justify" vertical="top" wrapText="1"/>
    </xf>
    <xf numFmtId="3" fontId="9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2" fontId="9" fillId="2" borderId="4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vertical="center" wrapText="1"/>
    </xf>
    <xf numFmtId="2" fontId="9" fillId="2" borderId="4" xfId="0" applyNumberFormat="1" applyFont="1" applyFill="1" applyBorder="1" applyAlignment="1">
      <alignment horizontal="left" vertical="center" wrapText="1"/>
    </xf>
    <xf numFmtId="3" fontId="9" fillId="2" borderId="4" xfId="0" applyNumberFormat="1" applyFont="1" applyFill="1" applyBorder="1" applyAlignment="1">
      <alignment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0" xfId="0" applyNumberFormat="1" applyFont="1" applyFill="1" applyAlignment="1" applyProtection="1">
      <alignment vertical="center" wrapText="1"/>
    </xf>
    <xf numFmtId="0" fontId="5" fillId="0" borderId="0" xfId="0" applyFont="1" applyAlignment="1">
      <alignment horizontal="right"/>
    </xf>
    <xf numFmtId="2" fontId="2" fillId="0" borderId="4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3" borderId="4" xfId="0" quotePrefix="1" applyFont="1" applyFill="1" applyBorder="1" applyAlignment="1">
      <alignment horizontal="center" vertical="center" wrapText="1"/>
    </xf>
    <xf numFmtId="2" fontId="2" fillId="3" borderId="4" xfId="0" quotePrefix="1" applyNumberFormat="1" applyFont="1" applyFill="1" applyBorder="1" applyAlignment="1">
      <alignment horizontal="center" vertical="center" wrapText="1"/>
    </xf>
    <xf numFmtId="2" fontId="2" fillId="3" borderId="4" xfId="0" quotePrefix="1" applyNumberFormat="1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top" wrapText="1"/>
    </xf>
    <xf numFmtId="3" fontId="9" fillId="3" borderId="4" xfId="0" applyNumberFormat="1" applyFont="1" applyFill="1" applyBorder="1" applyAlignment="1">
      <alignment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vertical="center" wrapText="1"/>
    </xf>
    <xf numFmtId="3" fontId="2" fillId="3" borderId="4" xfId="0" applyNumberFormat="1" applyFont="1" applyFill="1" applyBorder="1" applyAlignment="1">
      <alignment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0" fontId="13" fillId="3" borderId="4" xfId="0" quotePrefix="1" applyFont="1" applyFill="1" applyBorder="1" applyAlignment="1">
      <alignment horizontal="center" vertical="center" wrapText="1"/>
    </xf>
    <xf numFmtId="2" fontId="13" fillId="3" borderId="4" xfId="0" quotePrefix="1" applyNumberFormat="1" applyFont="1" applyFill="1" applyBorder="1" applyAlignment="1">
      <alignment horizontal="center" vertical="center" wrapText="1"/>
    </xf>
    <xf numFmtId="2" fontId="13" fillId="3" borderId="4" xfId="0" quotePrefix="1" applyNumberFormat="1" applyFont="1" applyFill="1" applyBorder="1" applyAlignment="1">
      <alignment vertical="center" wrapText="1"/>
    </xf>
    <xf numFmtId="0" fontId="2" fillId="3" borderId="5" xfId="0" quotePrefix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5" xfId="0" quotePrefix="1" applyNumberFormat="1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top" wrapText="1"/>
    </xf>
    <xf numFmtId="3" fontId="2" fillId="3" borderId="3" xfId="0" applyNumberFormat="1" applyFont="1" applyFill="1" applyBorder="1" applyAlignment="1">
      <alignment horizontal="center" vertical="top" wrapText="1"/>
    </xf>
    <xf numFmtId="0" fontId="14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3" fontId="13" fillId="3" borderId="1" xfId="0" applyNumberFormat="1" applyFont="1" applyFill="1" applyBorder="1" applyAlignment="1">
      <alignment horizontal="center" vertical="top" wrapText="1"/>
    </xf>
    <xf numFmtId="0" fontId="16" fillId="3" borderId="0" xfId="0" applyFont="1" applyFill="1" applyAlignment="1">
      <alignment wrapText="1"/>
    </xf>
    <xf numFmtId="0" fontId="2" fillId="3" borderId="2" xfId="0" applyFont="1" applyFill="1" applyBorder="1" applyAlignment="1">
      <alignment horizontal="center" vertical="top" wrapText="1"/>
    </xf>
    <xf numFmtId="3" fontId="2" fillId="3" borderId="2" xfId="0" applyNumberFormat="1" applyFont="1" applyFill="1" applyBorder="1" applyAlignment="1">
      <alignment horizontal="center" vertical="top" wrapText="1"/>
    </xf>
    <xf numFmtId="49" fontId="2" fillId="3" borderId="4" xfId="0" quotePrefix="1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top" wrapText="1"/>
    </xf>
    <xf numFmtId="3" fontId="2" fillId="3" borderId="4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5" fillId="3" borderId="0" xfId="0" applyFont="1" applyFill="1"/>
    <xf numFmtId="0" fontId="2" fillId="0" borderId="6" xfId="0" quotePrefix="1" applyFont="1" applyBorder="1" applyAlignment="1">
      <alignment horizontal="center" vertical="center" wrapText="1"/>
    </xf>
    <xf numFmtId="2" fontId="2" fillId="0" borderId="6" xfId="0" quotePrefix="1" applyNumberFormat="1" applyFont="1" applyBorder="1" applyAlignment="1">
      <alignment horizontal="center" vertical="center" wrapText="1"/>
    </xf>
    <xf numFmtId="2" fontId="2" fillId="0" borderId="6" xfId="0" quotePrefix="1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top" wrapText="1"/>
    </xf>
    <xf numFmtId="3" fontId="2" fillId="0" borderId="4" xfId="0" applyNumberFormat="1" applyFont="1" applyBorder="1" applyAlignment="1">
      <alignment horizontal="center" vertical="top" wrapText="1"/>
    </xf>
    <xf numFmtId="49" fontId="2" fillId="0" borderId="4" xfId="0" quotePrefix="1" applyNumberFormat="1" applyFont="1" applyBorder="1" applyAlignment="1">
      <alignment horizontal="center" vertical="center" wrapText="1"/>
    </xf>
    <xf numFmtId="0" fontId="2" fillId="3" borderId="6" xfId="0" quotePrefix="1" applyFont="1" applyFill="1" applyBorder="1" applyAlignment="1">
      <alignment horizontal="center" vertical="center" wrapText="1"/>
    </xf>
    <xf numFmtId="2" fontId="2" fillId="3" borderId="6" xfId="0" quotePrefix="1" applyNumberFormat="1" applyFont="1" applyFill="1" applyBorder="1" applyAlignment="1">
      <alignment horizontal="center" vertical="center" wrapText="1"/>
    </xf>
    <xf numFmtId="2" fontId="2" fillId="3" borderId="6" xfId="0" quotePrefix="1" applyNumberFormat="1" applyFont="1" applyFill="1" applyBorder="1" applyAlignment="1">
      <alignment vertical="center" wrapText="1"/>
    </xf>
    <xf numFmtId="0" fontId="9" fillId="4" borderId="4" xfId="0" quotePrefix="1" applyFont="1" applyFill="1" applyBorder="1" applyAlignment="1">
      <alignment horizontal="center" vertical="center" wrapText="1"/>
    </xf>
    <xf numFmtId="2" fontId="9" fillId="4" borderId="4" xfId="0" quotePrefix="1" applyNumberFormat="1" applyFont="1" applyFill="1" applyBorder="1" applyAlignment="1">
      <alignment horizontal="center" vertical="center" wrapText="1"/>
    </xf>
    <xf numFmtId="2" fontId="9" fillId="4" borderId="4" xfId="0" quotePrefix="1" applyNumberFormat="1" applyFont="1" applyFill="1" applyBorder="1" applyAlignment="1">
      <alignment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top" wrapText="1"/>
    </xf>
    <xf numFmtId="3" fontId="9" fillId="4" borderId="4" xfId="0" applyNumberFormat="1" applyFont="1" applyFill="1" applyBorder="1" applyAlignment="1">
      <alignment horizontal="center" vertical="top" wrapText="1"/>
    </xf>
    <xf numFmtId="2" fontId="9" fillId="4" borderId="4" xfId="0" applyNumberFormat="1" applyFont="1" applyFill="1" applyBorder="1" applyAlignment="1">
      <alignment horizontal="center" vertical="center" wrapText="1"/>
    </xf>
    <xf numFmtId="1" fontId="9" fillId="4" borderId="4" xfId="0" applyNumberFormat="1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vertical="center" wrapText="1"/>
    </xf>
    <xf numFmtId="3" fontId="9" fillId="4" borderId="4" xfId="0" applyNumberFormat="1" applyFont="1" applyFill="1" applyBorder="1" applyAlignment="1">
      <alignment vertical="center" wrapText="1"/>
    </xf>
    <xf numFmtId="3" fontId="9" fillId="4" borderId="4" xfId="0" applyNumberFormat="1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top" wrapText="1"/>
    </xf>
    <xf numFmtId="0" fontId="16" fillId="3" borderId="4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9" fillId="0" borderId="4" xfId="0" applyFont="1" applyBorder="1" applyAlignment="1">
      <alignment vertical="top" wrapText="1"/>
    </xf>
    <xf numFmtId="3" fontId="9" fillId="0" borderId="4" xfId="0" applyNumberFormat="1" applyFont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1" fillId="3" borderId="6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0" fontId="19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>
      <alignment vertical="top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6"/>
  <sheetViews>
    <sheetView tabSelected="1" zoomScale="71" zoomScaleNormal="71" workbookViewId="0">
      <selection activeCell="K46" sqref="K46"/>
    </sheetView>
  </sheetViews>
  <sheetFormatPr defaultRowHeight="12.75" x14ac:dyDescent="0.2"/>
  <cols>
    <col min="1" max="1" width="9.140625" style="9"/>
    <col min="2" max="2" width="13.85546875" style="9" customWidth="1"/>
    <col min="3" max="3" width="15.5703125" style="9" customWidth="1"/>
    <col min="4" max="4" width="13.42578125" style="9" customWidth="1"/>
    <col min="5" max="5" width="56" style="9" customWidth="1"/>
    <col min="6" max="6" width="65.85546875" style="9" customWidth="1"/>
    <col min="7" max="7" width="15.42578125" style="9" customWidth="1"/>
    <col min="8" max="9" width="16" style="9" customWidth="1"/>
    <col min="10" max="10" width="19.5703125" style="9" customWidth="1"/>
    <col min="11" max="11" width="16.140625" style="9" customWidth="1"/>
    <col min="12" max="12" width="9.140625" style="9" customWidth="1"/>
    <col min="13" max="16384" width="9.140625" style="9"/>
  </cols>
  <sheetData>
    <row r="1" spans="2:13" ht="15" customHeight="1" x14ac:dyDescent="0.25">
      <c r="B1" s="96" t="s">
        <v>68</v>
      </c>
      <c r="G1" s="107" t="s">
        <v>111</v>
      </c>
      <c r="H1" s="107"/>
      <c r="I1" s="107"/>
      <c r="J1" s="107"/>
      <c r="K1" s="30"/>
    </row>
    <row r="2" spans="2:13" ht="18.75" x14ac:dyDescent="0.3">
      <c r="G2" s="4" t="s">
        <v>129</v>
      </c>
      <c r="H2" s="4"/>
      <c r="I2" s="4"/>
      <c r="J2" s="4"/>
      <c r="K2" s="106"/>
      <c r="L2" s="106"/>
      <c r="M2" s="63"/>
    </row>
    <row r="3" spans="2:13" ht="18.75" x14ac:dyDescent="0.3">
      <c r="G3" s="4" t="s">
        <v>130</v>
      </c>
      <c r="H3" s="4"/>
      <c r="I3" s="108"/>
      <c r="J3" s="108"/>
      <c r="K3" s="106"/>
      <c r="L3" s="106"/>
    </row>
    <row r="4" spans="2:13" ht="18.75" x14ac:dyDescent="0.3">
      <c r="G4" s="4" t="s">
        <v>131</v>
      </c>
      <c r="H4" s="4"/>
      <c r="I4" s="4"/>
      <c r="J4" s="4"/>
      <c r="K4" s="106"/>
      <c r="L4" s="106"/>
    </row>
    <row r="5" spans="2:13" ht="18.75" x14ac:dyDescent="0.3">
      <c r="G5" s="4" t="s">
        <v>132</v>
      </c>
      <c r="H5" s="4"/>
      <c r="I5" s="4"/>
      <c r="J5" s="4"/>
      <c r="K5" s="106"/>
      <c r="L5" s="106"/>
    </row>
    <row r="6" spans="2:13" ht="15" customHeight="1" x14ac:dyDescent="0.25">
      <c r="B6" s="111" t="s">
        <v>119</v>
      </c>
      <c r="C6" s="111"/>
      <c r="D6" s="111"/>
      <c r="E6" s="111"/>
      <c r="F6" s="111"/>
      <c r="G6" s="111"/>
      <c r="H6" s="111"/>
      <c r="I6" s="111"/>
      <c r="J6" s="111"/>
      <c r="K6" s="111"/>
    </row>
    <row r="7" spans="2:13" ht="15.75" x14ac:dyDescent="0.25">
      <c r="B7" s="109" t="s">
        <v>120</v>
      </c>
      <c r="C7" s="109"/>
      <c r="D7" s="109"/>
      <c r="E7" s="109"/>
      <c r="F7" s="109"/>
      <c r="G7" s="109"/>
      <c r="H7" s="109"/>
      <c r="I7" s="109"/>
      <c r="J7" s="109"/>
      <c r="K7" s="109"/>
    </row>
    <row r="8" spans="2:13" ht="15.75" x14ac:dyDescent="0.25">
      <c r="B8" s="109" t="s">
        <v>121</v>
      </c>
      <c r="C8" s="109"/>
      <c r="D8" s="109"/>
      <c r="E8" s="109"/>
      <c r="F8" s="109"/>
      <c r="G8" s="109"/>
      <c r="H8" s="109"/>
      <c r="I8" s="109"/>
      <c r="J8" s="109"/>
      <c r="K8" s="109"/>
    </row>
    <row r="9" spans="2:13" ht="15.75" x14ac:dyDescent="0.25">
      <c r="B9" s="112">
        <v>16515000000</v>
      </c>
      <c r="C9" s="112"/>
      <c r="D9" s="112"/>
      <c r="E9" s="112"/>
      <c r="F9" s="112"/>
      <c r="G9" s="112"/>
      <c r="H9" s="112"/>
      <c r="I9" s="112"/>
      <c r="J9" s="112"/>
      <c r="K9" s="112"/>
    </row>
    <row r="10" spans="2:13" ht="15.75" x14ac:dyDescent="0.25">
      <c r="B10" s="109" t="s">
        <v>122</v>
      </c>
      <c r="C10" s="109"/>
      <c r="D10" s="109"/>
      <c r="E10" s="109"/>
      <c r="F10" s="109"/>
      <c r="G10" s="109"/>
      <c r="H10" s="109"/>
      <c r="I10" s="109"/>
      <c r="J10" s="109"/>
      <c r="K10" s="109"/>
    </row>
    <row r="11" spans="2:13" x14ac:dyDescent="0.2">
      <c r="K11" s="31" t="s">
        <v>67</v>
      </c>
    </row>
    <row r="12" spans="2:13" s="10" customFormat="1" ht="134.25" customHeight="1" x14ac:dyDescent="0.2">
      <c r="B12" s="1" t="s">
        <v>116</v>
      </c>
      <c r="C12" s="1" t="s">
        <v>117</v>
      </c>
      <c r="D12" s="100" t="s">
        <v>2</v>
      </c>
      <c r="E12" s="68" t="s">
        <v>118</v>
      </c>
      <c r="F12" s="103" t="s">
        <v>124</v>
      </c>
      <c r="G12" s="103" t="s">
        <v>125</v>
      </c>
      <c r="H12" s="68" t="s">
        <v>126</v>
      </c>
      <c r="I12" s="103" t="s">
        <v>127</v>
      </c>
      <c r="J12" s="103" t="s">
        <v>128</v>
      </c>
      <c r="K12" s="68" t="s">
        <v>3</v>
      </c>
    </row>
    <row r="13" spans="2:13" ht="15.75" x14ac:dyDescent="0.25">
      <c r="B13" s="5">
        <v>1</v>
      </c>
      <c r="C13" s="5">
        <v>2</v>
      </c>
      <c r="D13" s="5">
        <v>3</v>
      </c>
      <c r="E13" s="101">
        <v>4</v>
      </c>
      <c r="F13" s="99">
        <v>5</v>
      </c>
      <c r="G13" s="101">
        <v>6</v>
      </c>
      <c r="H13" s="102">
        <v>7</v>
      </c>
      <c r="I13" s="102">
        <v>8</v>
      </c>
      <c r="J13" s="102">
        <v>9</v>
      </c>
      <c r="K13" s="102">
        <v>10</v>
      </c>
    </row>
    <row r="14" spans="2:13" ht="15.75" x14ac:dyDescent="0.2">
      <c r="B14" s="18" t="s">
        <v>24</v>
      </c>
      <c r="C14" s="7"/>
      <c r="D14" s="7"/>
      <c r="E14" s="19" t="s">
        <v>25</v>
      </c>
      <c r="F14" s="11"/>
      <c r="G14" s="11"/>
      <c r="H14" s="20">
        <f>H15</f>
        <v>-127500</v>
      </c>
      <c r="I14" s="20"/>
      <c r="J14" s="20">
        <f>J15</f>
        <v>-127500</v>
      </c>
      <c r="K14" s="1"/>
    </row>
    <row r="15" spans="2:13" ht="16.5" x14ac:dyDescent="0.2">
      <c r="B15" s="18" t="s">
        <v>26</v>
      </c>
      <c r="C15" s="8"/>
      <c r="D15" s="8"/>
      <c r="E15" s="19" t="s">
        <v>25</v>
      </c>
      <c r="F15" s="12"/>
      <c r="G15" s="13"/>
      <c r="H15" s="20">
        <f>H16+H19+H23+H25+H28+H33+H42+H45+H47</f>
        <v>-127500</v>
      </c>
      <c r="I15" s="20"/>
      <c r="J15" s="20">
        <f>J16+J19+J23+J25+J28+J33+J42+J45+J47</f>
        <v>-127500</v>
      </c>
      <c r="K15" s="1"/>
    </row>
    <row r="16" spans="2:13" ht="15.75" x14ac:dyDescent="0.2">
      <c r="B16" s="22" t="s">
        <v>28</v>
      </c>
      <c r="C16" s="22" t="s">
        <v>29</v>
      </c>
      <c r="D16" s="23"/>
      <c r="E16" s="23" t="s">
        <v>30</v>
      </c>
      <c r="F16" s="23"/>
      <c r="G16" s="25"/>
      <c r="H16" s="26">
        <f>H17</f>
        <v>0</v>
      </c>
      <c r="I16" s="26"/>
      <c r="J16" s="26">
        <f>J17</f>
        <v>0</v>
      </c>
      <c r="K16" s="25"/>
    </row>
    <row r="17" spans="2:11" ht="63" hidden="1" x14ac:dyDescent="0.2">
      <c r="B17" s="65" t="s">
        <v>27</v>
      </c>
      <c r="C17" s="65" t="s">
        <v>5</v>
      </c>
      <c r="D17" s="66" t="s">
        <v>6</v>
      </c>
      <c r="E17" s="67" t="s">
        <v>7</v>
      </c>
      <c r="F17" s="53" t="s">
        <v>4</v>
      </c>
      <c r="G17" s="88">
        <v>2020</v>
      </c>
      <c r="H17" s="90"/>
      <c r="I17" s="90"/>
      <c r="J17" s="90"/>
      <c r="K17" s="89"/>
    </row>
    <row r="18" spans="2:11" ht="15.75" hidden="1" x14ac:dyDescent="0.2">
      <c r="B18" s="65" t="s">
        <v>101</v>
      </c>
      <c r="C18" s="65" t="s">
        <v>82</v>
      </c>
      <c r="D18" s="70" t="s">
        <v>98</v>
      </c>
      <c r="E18" s="16" t="s">
        <v>100</v>
      </c>
      <c r="F18" s="17" t="s">
        <v>99</v>
      </c>
      <c r="G18" s="68">
        <v>2019</v>
      </c>
      <c r="H18" s="68"/>
      <c r="I18" s="68"/>
      <c r="J18" s="69">
        <v>0</v>
      </c>
      <c r="K18" s="68"/>
    </row>
    <row r="19" spans="2:11" ht="15.75" hidden="1" x14ac:dyDescent="0.2">
      <c r="B19" s="22" t="s">
        <v>31</v>
      </c>
      <c r="C19" s="22" t="s">
        <v>32</v>
      </c>
      <c r="D19" s="22"/>
      <c r="E19" s="24" t="s">
        <v>33</v>
      </c>
      <c r="F19" s="23"/>
      <c r="G19" s="25"/>
      <c r="H19" s="26">
        <f>H20+H21+H22</f>
        <v>0</v>
      </c>
      <c r="I19" s="26"/>
      <c r="J19" s="26">
        <f>J20+J21+J22</f>
        <v>0</v>
      </c>
      <c r="K19" s="25"/>
    </row>
    <row r="20" spans="2:11" ht="15.75" hidden="1" x14ac:dyDescent="0.2">
      <c r="B20" s="34" t="s">
        <v>34</v>
      </c>
      <c r="C20" s="34" t="s">
        <v>15</v>
      </c>
      <c r="D20" s="35" t="s">
        <v>16</v>
      </c>
      <c r="E20" s="36" t="s">
        <v>17</v>
      </c>
      <c r="F20" s="53" t="s">
        <v>4</v>
      </c>
      <c r="G20" s="91">
        <v>2020</v>
      </c>
      <c r="H20" s="92"/>
      <c r="I20" s="92">
        <v>0</v>
      </c>
      <c r="J20" s="92"/>
      <c r="K20" s="91">
        <v>100</v>
      </c>
    </row>
    <row r="21" spans="2:11" ht="47.25" hidden="1" x14ac:dyDescent="0.2">
      <c r="B21" s="34" t="s">
        <v>35</v>
      </c>
      <c r="C21" s="34" t="s">
        <v>20</v>
      </c>
      <c r="D21" s="35" t="s">
        <v>21</v>
      </c>
      <c r="E21" s="16" t="s">
        <v>115</v>
      </c>
      <c r="F21" s="53" t="s">
        <v>4</v>
      </c>
      <c r="G21" s="91">
        <v>2020</v>
      </c>
      <c r="H21" s="92"/>
      <c r="I21" s="92"/>
      <c r="J21" s="92"/>
      <c r="K21" s="91">
        <v>100</v>
      </c>
    </row>
    <row r="22" spans="2:11" ht="31.5" hidden="1" x14ac:dyDescent="0.2">
      <c r="B22" s="14" t="s">
        <v>36</v>
      </c>
      <c r="C22" s="14" t="s">
        <v>18</v>
      </c>
      <c r="D22" s="15" t="s">
        <v>37</v>
      </c>
      <c r="E22" s="16" t="s">
        <v>38</v>
      </c>
      <c r="F22" s="85" t="s">
        <v>4</v>
      </c>
      <c r="G22" s="86"/>
      <c r="H22" s="1"/>
      <c r="I22" s="1"/>
      <c r="J22" s="21">
        <v>0</v>
      </c>
      <c r="K22" s="1"/>
    </row>
    <row r="23" spans="2:11" ht="15.75" hidden="1" x14ac:dyDescent="0.2">
      <c r="B23" s="27" t="s">
        <v>39</v>
      </c>
      <c r="C23" s="28">
        <v>4000</v>
      </c>
      <c r="D23" s="28"/>
      <c r="E23" s="23" t="s">
        <v>40</v>
      </c>
      <c r="F23" s="23"/>
      <c r="G23" s="25"/>
      <c r="H23" s="26">
        <f>H24</f>
        <v>0</v>
      </c>
      <c r="I23" s="25"/>
      <c r="J23" s="26">
        <f>J24</f>
        <v>0</v>
      </c>
      <c r="K23" s="25"/>
    </row>
    <row r="24" spans="2:11" ht="31.5" hidden="1" x14ac:dyDescent="0.2">
      <c r="B24" s="71" t="s">
        <v>41</v>
      </c>
      <c r="C24" s="71" t="s">
        <v>42</v>
      </c>
      <c r="D24" s="72" t="s">
        <v>43</v>
      </c>
      <c r="E24" s="73" t="s">
        <v>44</v>
      </c>
      <c r="F24" s="104" t="s">
        <v>4</v>
      </c>
      <c r="G24" s="58">
        <v>2020</v>
      </c>
      <c r="H24" s="58"/>
      <c r="I24" s="58">
        <v>0</v>
      </c>
      <c r="J24" s="59"/>
      <c r="K24" s="58">
        <v>100</v>
      </c>
    </row>
    <row r="25" spans="2:11" ht="15.75" hidden="1" x14ac:dyDescent="0.2">
      <c r="B25" s="74" t="s">
        <v>102</v>
      </c>
      <c r="C25" s="74">
        <v>5000</v>
      </c>
      <c r="D25" s="75"/>
      <c r="E25" s="76" t="s">
        <v>103</v>
      </c>
      <c r="F25" s="77"/>
      <c r="G25" s="78"/>
      <c r="H25" s="79">
        <f>H26+H27</f>
        <v>0</v>
      </c>
      <c r="I25" s="79"/>
      <c r="J25" s="79">
        <f>J26+J27</f>
        <v>0</v>
      </c>
      <c r="K25" s="78"/>
    </row>
    <row r="26" spans="2:11" ht="31.5" hidden="1" x14ac:dyDescent="0.2">
      <c r="B26" s="34" t="s">
        <v>104</v>
      </c>
      <c r="C26" s="34" t="s">
        <v>105</v>
      </c>
      <c r="D26" s="35" t="s">
        <v>106</v>
      </c>
      <c r="E26" s="36" t="s">
        <v>107</v>
      </c>
      <c r="F26" s="37" t="s">
        <v>4</v>
      </c>
      <c r="G26" s="61">
        <v>2019</v>
      </c>
      <c r="H26" s="61"/>
      <c r="I26" s="61"/>
      <c r="J26" s="62">
        <v>0</v>
      </c>
      <c r="K26" s="61"/>
    </row>
    <row r="27" spans="2:11" ht="57.75" hidden="1" customHeight="1" x14ac:dyDescent="0.2">
      <c r="B27" s="34" t="s">
        <v>108</v>
      </c>
      <c r="C27" s="34" t="s">
        <v>109</v>
      </c>
      <c r="D27" s="35" t="s">
        <v>106</v>
      </c>
      <c r="E27" s="36" t="s">
        <v>110</v>
      </c>
      <c r="F27" s="53" t="s">
        <v>123</v>
      </c>
      <c r="G27" s="93" t="s">
        <v>112</v>
      </c>
      <c r="H27" s="44"/>
      <c r="I27" s="44"/>
      <c r="J27" s="44"/>
      <c r="K27" s="93">
        <v>100</v>
      </c>
    </row>
    <row r="28" spans="2:11" ht="15.75" x14ac:dyDescent="0.2">
      <c r="B28" s="80" t="s">
        <v>45</v>
      </c>
      <c r="C28" s="81">
        <v>6000</v>
      </c>
      <c r="D28" s="80"/>
      <c r="E28" s="82" t="s">
        <v>46</v>
      </c>
      <c r="F28" s="82"/>
      <c r="G28" s="83"/>
      <c r="H28" s="84">
        <f>H29+H32</f>
        <v>-380000</v>
      </c>
      <c r="I28" s="84"/>
      <c r="J28" s="84">
        <f>J29+J32</f>
        <v>-380000</v>
      </c>
      <c r="K28" s="83"/>
    </row>
    <row r="29" spans="2:11" ht="31.5" x14ac:dyDescent="0.2">
      <c r="B29" s="34" t="s">
        <v>50</v>
      </c>
      <c r="C29" s="34" t="s">
        <v>51</v>
      </c>
      <c r="D29" s="41"/>
      <c r="E29" s="36" t="s">
        <v>52</v>
      </c>
      <c r="F29" s="37"/>
      <c r="G29" s="38"/>
      <c r="H29" s="44">
        <f>H30+H31</f>
        <v>-380000</v>
      </c>
      <c r="I29" s="44">
        <v>0</v>
      </c>
      <c r="J29" s="44">
        <f>J30+J31</f>
        <v>-380000</v>
      </c>
      <c r="K29" s="43"/>
    </row>
    <row r="30" spans="2:11" ht="31.5" x14ac:dyDescent="0.2">
      <c r="B30" s="45" t="s">
        <v>47</v>
      </c>
      <c r="C30" s="45" t="s">
        <v>48</v>
      </c>
      <c r="D30" s="46" t="s">
        <v>69</v>
      </c>
      <c r="E30" s="36" t="s">
        <v>49</v>
      </c>
      <c r="F30" s="53" t="s">
        <v>4</v>
      </c>
      <c r="G30" s="94">
        <v>2020</v>
      </c>
      <c r="H30" s="95">
        <v>-380000</v>
      </c>
      <c r="I30" s="95">
        <v>0</v>
      </c>
      <c r="J30" s="95">
        <v>-380000</v>
      </c>
      <c r="K30" s="94">
        <v>100</v>
      </c>
    </row>
    <row r="31" spans="2:11" ht="31.5" hidden="1" x14ac:dyDescent="0.2">
      <c r="B31" s="45" t="s">
        <v>74</v>
      </c>
      <c r="C31" s="45" t="s">
        <v>75</v>
      </c>
      <c r="D31" s="46" t="s">
        <v>9</v>
      </c>
      <c r="E31" s="42" t="s">
        <v>76</v>
      </c>
      <c r="F31" s="105" t="s">
        <v>4</v>
      </c>
      <c r="G31" s="94">
        <v>2020</v>
      </c>
      <c r="H31" s="95"/>
      <c r="I31" s="95">
        <v>0</v>
      </c>
      <c r="J31" s="95"/>
      <c r="K31" s="94">
        <v>100</v>
      </c>
    </row>
    <row r="32" spans="2:11" s="64" customFormat="1" ht="15.75" hidden="1" x14ac:dyDescent="0.2">
      <c r="B32" s="34" t="s">
        <v>90</v>
      </c>
      <c r="C32" s="34" t="s">
        <v>8</v>
      </c>
      <c r="D32" s="35" t="s">
        <v>9</v>
      </c>
      <c r="E32" s="36" t="s">
        <v>10</v>
      </c>
      <c r="F32" s="53" t="s">
        <v>4</v>
      </c>
      <c r="G32" s="91">
        <v>2020</v>
      </c>
      <c r="H32" s="92"/>
      <c r="I32" s="92">
        <v>0</v>
      </c>
      <c r="J32" s="92"/>
      <c r="K32" s="91">
        <v>100</v>
      </c>
    </row>
    <row r="33" spans="2:11" ht="15.75" x14ac:dyDescent="0.2">
      <c r="B33" s="22" t="s">
        <v>53</v>
      </c>
      <c r="C33" s="28">
        <v>7000</v>
      </c>
      <c r="D33" s="23"/>
      <c r="E33" s="23" t="s">
        <v>61</v>
      </c>
      <c r="F33" s="23"/>
      <c r="G33" s="25"/>
      <c r="H33" s="26">
        <f>H34+H35+H39+H41+H36+H37+H38+H40</f>
        <v>5000</v>
      </c>
      <c r="I33" s="26"/>
      <c r="J33" s="26">
        <f>J34+J35+J39+J41+J36+J37+J38+J40</f>
        <v>5000</v>
      </c>
      <c r="K33" s="25"/>
    </row>
    <row r="34" spans="2:11" ht="15.75" hidden="1" x14ac:dyDescent="0.2">
      <c r="B34" s="34" t="s">
        <v>54</v>
      </c>
      <c r="C34" s="34" t="s">
        <v>55</v>
      </c>
      <c r="D34" s="35" t="s">
        <v>56</v>
      </c>
      <c r="E34" s="36" t="s">
        <v>57</v>
      </c>
      <c r="F34" s="37" t="s">
        <v>93</v>
      </c>
      <c r="G34" s="40"/>
      <c r="H34" s="40"/>
      <c r="I34" s="40"/>
      <c r="J34" s="44">
        <v>0</v>
      </c>
      <c r="K34" s="40"/>
    </row>
    <row r="35" spans="2:11" ht="31.5" hidden="1" x14ac:dyDescent="0.2">
      <c r="B35" s="48" t="s">
        <v>58</v>
      </c>
      <c r="C35" s="48" t="s">
        <v>59</v>
      </c>
      <c r="D35" s="49"/>
      <c r="E35" s="50" t="s">
        <v>60</v>
      </c>
      <c r="F35" s="37" t="s">
        <v>4</v>
      </c>
      <c r="G35" s="51"/>
      <c r="H35" s="51"/>
      <c r="I35" s="51"/>
      <c r="J35" s="52">
        <f>J36+J37</f>
        <v>0</v>
      </c>
      <c r="K35" s="51"/>
    </row>
    <row r="36" spans="2:11" ht="15.75" hidden="1" x14ac:dyDescent="0.2">
      <c r="B36" s="45" t="s">
        <v>12</v>
      </c>
      <c r="C36" s="45" t="s">
        <v>13</v>
      </c>
      <c r="D36" s="46" t="s">
        <v>11</v>
      </c>
      <c r="E36" s="47" t="s">
        <v>14</v>
      </c>
      <c r="F36" s="53" t="s">
        <v>4</v>
      </c>
      <c r="G36" s="51"/>
      <c r="H36" s="51"/>
      <c r="I36" s="51"/>
      <c r="J36" s="52">
        <v>0</v>
      </c>
      <c r="K36" s="51"/>
    </row>
    <row r="37" spans="2:11" ht="15.75" hidden="1" x14ac:dyDescent="0.2">
      <c r="B37" s="45" t="s">
        <v>12</v>
      </c>
      <c r="C37" s="45" t="s">
        <v>13</v>
      </c>
      <c r="D37" s="46" t="s">
        <v>11</v>
      </c>
      <c r="E37" s="47" t="s">
        <v>14</v>
      </c>
      <c r="F37" s="54" t="s">
        <v>70</v>
      </c>
      <c r="G37" s="55"/>
      <c r="H37" s="55"/>
      <c r="I37" s="55"/>
      <c r="J37" s="56">
        <v>0</v>
      </c>
      <c r="K37" s="38"/>
    </row>
    <row r="38" spans="2:11" ht="47.25" hidden="1" x14ac:dyDescent="0.2">
      <c r="B38" s="45" t="s">
        <v>77</v>
      </c>
      <c r="C38" s="45" t="s">
        <v>78</v>
      </c>
      <c r="D38" s="46" t="s">
        <v>11</v>
      </c>
      <c r="E38" s="36" t="s">
        <v>79</v>
      </c>
      <c r="F38" s="53" t="s">
        <v>113</v>
      </c>
      <c r="G38" s="92" t="s">
        <v>114</v>
      </c>
      <c r="H38" s="92"/>
      <c r="I38" s="92"/>
      <c r="J38" s="92"/>
      <c r="K38" s="91">
        <v>100</v>
      </c>
    </row>
    <row r="39" spans="2:11" ht="31.5" x14ac:dyDescent="0.2">
      <c r="B39" s="34" t="s">
        <v>71</v>
      </c>
      <c r="C39" s="34" t="s">
        <v>72</v>
      </c>
      <c r="D39" s="34" t="s">
        <v>11</v>
      </c>
      <c r="E39" s="42" t="s">
        <v>73</v>
      </c>
      <c r="F39" s="37" t="s">
        <v>133</v>
      </c>
      <c r="G39" s="38">
        <v>2020</v>
      </c>
      <c r="H39" s="38">
        <v>5000</v>
      </c>
      <c r="I39" s="38">
        <v>0</v>
      </c>
      <c r="J39" s="39">
        <v>5000</v>
      </c>
      <c r="K39" s="38">
        <v>100</v>
      </c>
    </row>
    <row r="40" spans="2:11" ht="47.25" hidden="1" x14ac:dyDescent="0.25">
      <c r="B40" s="34" t="s">
        <v>86</v>
      </c>
      <c r="C40" s="34">
        <v>7362</v>
      </c>
      <c r="D40" s="34" t="s">
        <v>87</v>
      </c>
      <c r="E40" s="57" t="s">
        <v>88</v>
      </c>
      <c r="F40" s="37" t="s">
        <v>89</v>
      </c>
      <c r="G40" s="58">
        <v>2019</v>
      </c>
      <c r="H40" s="58"/>
      <c r="I40" s="58"/>
      <c r="J40" s="59">
        <v>0</v>
      </c>
      <c r="K40" s="58"/>
    </row>
    <row r="41" spans="2:11" ht="31.5" hidden="1" x14ac:dyDescent="0.25">
      <c r="B41" s="60" t="s">
        <v>91</v>
      </c>
      <c r="C41" s="34">
        <v>7368</v>
      </c>
      <c r="D41" s="60" t="s">
        <v>87</v>
      </c>
      <c r="E41" s="87" t="s">
        <v>92</v>
      </c>
      <c r="F41" s="37" t="s">
        <v>94</v>
      </c>
      <c r="G41" s="61">
        <v>2019</v>
      </c>
      <c r="H41" s="61"/>
      <c r="I41" s="61"/>
      <c r="J41" s="62">
        <v>0</v>
      </c>
      <c r="K41" s="61"/>
    </row>
    <row r="42" spans="2:11" ht="15.75" x14ac:dyDescent="0.2">
      <c r="B42" s="22" t="s">
        <v>62</v>
      </c>
      <c r="C42" s="28">
        <v>8000</v>
      </c>
      <c r="D42" s="23"/>
      <c r="E42" s="23" t="s">
        <v>19</v>
      </c>
      <c r="F42" s="23"/>
      <c r="G42" s="25"/>
      <c r="H42" s="26">
        <f>H43+H44</f>
        <v>0</v>
      </c>
      <c r="I42" s="26"/>
      <c r="J42" s="26">
        <f>J43+J44</f>
        <v>0</v>
      </c>
      <c r="K42" s="25"/>
    </row>
    <row r="43" spans="2:11" ht="15.75" hidden="1" x14ac:dyDescent="0.2">
      <c r="B43" s="14" t="s">
        <v>63</v>
      </c>
      <c r="C43" s="14" t="s">
        <v>64</v>
      </c>
      <c r="D43" s="15" t="s">
        <v>65</v>
      </c>
      <c r="E43" s="16" t="s">
        <v>66</v>
      </c>
      <c r="F43" s="53" t="s">
        <v>4</v>
      </c>
      <c r="G43" s="68">
        <v>2020</v>
      </c>
      <c r="H43" s="68"/>
      <c r="I43" s="68"/>
      <c r="J43" s="69"/>
      <c r="K43" s="68">
        <v>100</v>
      </c>
    </row>
    <row r="44" spans="2:11" ht="15.75" x14ac:dyDescent="0.2">
      <c r="B44" s="14" t="s">
        <v>95</v>
      </c>
      <c r="C44" s="14">
        <v>8410</v>
      </c>
      <c r="D44" s="15" t="s">
        <v>96</v>
      </c>
      <c r="E44" s="16" t="s">
        <v>97</v>
      </c>
      <c r="F44" s="17" t="s">
        <v>4</v>
      </c>
      <c r="G44" s="68">
        <v>2020</v>
      </c>
      <c r="H44" s="68"/>
      <c r="I44" s="68">
        <v>0</v>
      </c>
      <c r="J44" s="69"/>
      <c r="K44" s="68">
        <v>100</v>
      </c>
    </row>
    <row r="45" spans="2:11" ht="15.75" x14ac:dyDescent="0.2">
      <c r="B45" s="27" t="s">
        <v>80</v>
      </c>
      <c r="C45" s="28">
        <v>9000</v>
      </c>
      <c r="D45" s="23"/>
      <c r="E45" s="23" t="s">
        <v>19</v>
      </c>
      <c r="F45" s="23"/>
      <c r="G45" s="25"/>
      <c r="H45" s="26">
        <f>H46</f>
        <v>247500</v>
      </c>
      <c r="I45" s="25"/>
      <c r="J45" s="26">
        <f>J46</f>
        <v>247500</v>
      </c>
      <c r="K45" s="25"/>
    </row>
    <row r="46" spans="2:11" ht="15.75" x14ac:dyDescent="0.2">
      <c r="B46" s="14" t="s">
        <v>81</v>
      </c>
      <c r="C46" s="14">
        <v>9770</v>
      </c>
      <c r="D46" s="33" t="s">
        <v>82</v>
      </c>
      <c r="E46" s="16" t="s">
        <v>83</v>
      </c>
      <c r="F46" s="17" t="s">
        <v>4</v>
      </c>
      <c r="G46" s="68">
        <v>2020</v>
      </c>
      <c r="H46" s="68">
        <v>247500</v>
      </c>
      <c r="I46" s="68">
        <v>0</v>
      </c>
      <c r="J46" s="69">
        <v>247500</v>
      </c>
      <c r="K46" s="68"/>
    </row>
    <row r="47" spans="2:11" ht="15.75" x14ac:dyDescent="0.2">
      <c r="B47" s="27" t="s">
        <v>80</v>
      </c>
      <c r="C47" s="28">
        <v>9000</v>
      </c>
      <c r="D47" s="23"/>
      <c r="E47" s="23" t="s">
        <v>19</v>
      </c>
      <c r="F47" s="23"/>
      <c r="G47" s="25"/>
      <c r="H47" s="25"/>
      <c r="I47" s="25"/>
      <c r="J47" s="26">
        <f>J48</f>
        <v>0</v>
      </c>
      <c r="K47" s="25"/>
    </row>
    <row r="48" spans="2:11" ht="47.25" hidden="1" x14ac:dyDescent="0.2">
      <c r="B48" s="14" t="s">
        <v>84</v>
      </c>
      <c r="C48" s="14">
        <v>9800</v>
      </c>
      <c r="D48" s="33" t="s">
        <v>82</v>
      </c>
      <c r="E48" s="32" t="s">
        <v>85</v>
      </c>
      <c r="F48" s="17" t="s">
        <v>4</v>
      </c>
      <c r="G48" s="68">
        <v>2020</v>
      </c>
      <c r="H48" s="68"/>
      <c r="I48" s="68"/>
      <c r="J48" s="69"/>
      <c r="K48" s="68"/>
    </row>
    <row r="49" spans="2:25" s="10" customFormat="1" ht="15.75" x14ac:dyDescent="0.2">
      <c r="B49" s="11" t="s">
        <v>0</v>
      </c>
      <c r="C49" s="11" t="s">
        <v>0</v>
      </c>
      <c r="D49" s="11" t="s">
        <v>0</v>
      </c>
      <c r="E49" s="97" t="s">
        <v>1</v>
      </c>
      <c r="F49" s="11" t="s">
        <v>0</v>
      </c>
      <c r="G49" s="11" t="s">
        <v>0</v>
      </c>
      <c r="H49" s="98">
        <f>H14</f>
        <v>-127500</v>
      </c>
      <c r="I49" s="98" t="s">
        <v>0</v>
      </c>
      <c r="J49" s="98">
        <f>J14</f>
        <v>-127500</v>
      </c>
      <c r="K49" s="11" t="s">
        <v>0</v>
      </c>
    </row>
    <row r="50" spans="2:25" ht="9" customHeight="1" x14ac:dyDescent="0.2"/>
    <row r="51" spans="2:25" ht="18.75" x14ac:dyDescent="0.3">
      <c r="B51" s="29" t="s">
        <v>22</v>
      </c>
      <c r="C51" s="6"/>
      <c r="D51" s="29"/>
      <c r="E51" s="6"/>
      <c r="F51" s="6"/>
      <c r="G51" s="110" t="s">
        <v>23</v>
      </c>
      <c r="H51" s="110"/>
      <c r="I51" s="110"/>
      <c r="J51" s="110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3"/>
      <c r="W51" s="4"/>
      <c r="X51" s="4"/>
      <c r="Y51" s="4"/>
    </row>
    <row r="52" spans="2:25" x14ac:dyDescent="0.2">
      <c r="B52"/>
      <c r="C52"/>
      <c r="D52" s="2"/>
      <c r="E52"/>
      <c r="F52"/>
      <c r="G52" s="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2:25" x14ac:dyDescent="0.2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2:25" x14ac:dyDescent="0.2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2:25" x14ac:dyDescent="0.2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2:25" x14ac:dyDescent="0.2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</row>
  </sheetData>
  <mergeCells count="6">
    <mergeCell ref="B7:K7"/>
    <mergeCell ref="G51:J51"/>
    <mergeCell ref="B6:K6"/>
    <mergeCell ref="B8:K8"/>
    <mergeCell ref="B9:K9"/>
    <mergeCell ref="B10:K10"/>
  </mergeCells>
  <pageMargins left="0.27559055118110237" right="0.15748031496062992" top="0.39370078740157483" bottom="0.43307086614173229" header="0.19685039370078741" footer="0.31496062992125984"/>
  <pageSetup paperSize="9" scale="59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</cp:lastModifiedBy>
  <cp:lastPrinted>2020-04-01T11:49:01Z</cp:lastPrinted>
  <dcterms:created xsi:type="dcterms:W3CDTF">2018-11-30T15:15:31Z</dcterms:created>
  <dcterms:modified xsi:type="dcterms:W3CDTF">2020-04-01T11:49:03Z</dcterms:modified>
</cp:coreProperties>
</file>