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Лист1!$A$1:$G$109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<sst xmlns="http://schemas.openxmlformats.org/spreadsheetml/2006/main" count="394" uniqueCount="273">
  <si>
    <t xml:space="preserve">ЗАТВЕРДЖЕНО</t>
  </si>
  <si>
    <t xml:space="preserve">Рішення Решетилівської міської</t>
  </si>
  <si>
    <t xml:space="preserve">ради восьмого скликання</t>
  </si>
  <si>
    <t xml:space="preserve">30 вересня 2021 року № ___ -12-VIII</t>
  </si>
  <si>
    <t xml:space="preserve">(12 позачергова сесія)</t>
  </si>
  <si>
    <t xml:space="preserve">Фінансовий план підприємства на 2022 рік</t>
  </si>
  <si>
    <t xml:space="preserve">Підприємство    </t>
  </si>
  <si>
    <t xml:space="preserve">Редакція радіо "Релайф" Решетилівської міської ради</t>
  </si>
  <si>
    <t xml:space="preserve">Коди</t>
  </si>
  <si>
    <t xml:space="preserve">Орган управління</t>
  </si>
  <si>
    <t xml:space="preserve">Решетилівська міська рада</t>
  </si>
  <si>
    <t xml:space="preserve">За ЕДРПОУ</t>
  </si>
  <si>
    <t xml:space="preserve">Галузь   </t>
  </si>
  <si>
    <t xml:space="preserve">фінансова підтримка засобів масової інформації</t>
  </si>
  <si>
    <t xml:space="preserve">За СПОДУ</t>
  </si>
  <si>
    <t xml:space="preserve">Вид економ. діяльності  </t>
  </si>
  <si>
    <t xml:space="preserve">діяльність у сфері радіомовлення</t>
  </si>
  <si>
    <t xml:space="preserve">За ЗКНГ</t>
  </si>
  <si>
    <t xml:space="preserve">60.10</t>
  </si>
  <si>
    <t xml:space="preserve">Місцезнаходження   </t>
  </si>
  <si>
    <t xml:space="preserve">м.Решетилівка вул Шевченка,4</t>
  </si>
  <si>
    <t xml:space="preserve">За КВЕД</t>
  </si>
  <si>
    <t xml:space="preserve">Телефон </t>
  </si>
  <si>
    <t xml:space="preserve">2-18-05</t>
  </si>
  <si>
    <t xml:space="preserve">Керівник    </t>
  </si>
  <si>
    <t xml:space="preserve">Петраков Ігор  Миколайович</t>
  </si>
  <si>
    <t xml:space="preserve">одиниця виміру: тис. гривень</t>
  </si>
  <si>
    <t xml:space="preserve">Код рядка</t>
  </si>
  <si>
    <t xml:space="preserve">Плановий рік, усього</t>
  </si>
  <si>
    <t xml:space="preserve">У тому числі за кварталами</t>
  </si>
  <si>
    <t xml:space="preserve">Показники</t>
  </si>
  <si>
    <t xml:space="preserve">І</t>
  </si>
  <si>
    <t xml:space="preserve">ІІ</t>
  </si>
  <si>
    <t xml:space="preserve">ІІІ</t>
  </si>
  <si>
    <t xml:space="preserve">ІV</t>
  </si>
  <si>
    <t xml:space="preserve">І. Фінансові результати</t>
  </si>
  <si>
    <t xml:space="preserve">Дохід  (виручка) від реалізації продукції (товарів, робіт, послуг)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</si>
  <si>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010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</si>
  <si>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в т.ч. за рахунок бюджетних коштів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</si>
  <si>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015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</si>
  <si>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Податок на додану вартість до сплати в бюджет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</si>
  <si>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020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</si>
  <si>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Акцизний збір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</si>
  <si>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030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</si>
  <si>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Інші вирахування з доходу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</si>
  <si>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040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</si>
  <si>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Чистий дохід (виручка) від реалізації продукції (товарів, робіт, послуг)</t>
  </si>
  <si>
    <r>
      <rPr>
        <b val="true"/>
        <i val="true"/>
        <u val="single"/>
        <sz val="12"/>
        <color rgb="FFFFFFFF"/>
        <rFont val="Times New Roman"/>
        <family val="1"/>
        <charset val="204"/>
      </rPr>
      <t xml:space="preserve">@</t>
    </r>
    <r>
      <rPr>
        <b val="true"/>
        <i val="true"/>
        <u val="single"/>
        <sz val="12"/>
        <color rgb="FF000000"/>
        <rFont val="Times New Roman"/>
        <family val="1"/>
        <charset val="204"/>
      </rPr>
      <t xml:space="preserve">050</t>
    </r>
    <r>
      <rPr>
        <b val="true"/>
        <i val="true"/>
        <u val="single"/>
        <sz val="12"/>
        <color rgb="FFFFFFFF"/>
        <rFont val="Times New Roman"/>
        <family val="1"/>
        <charset val="204"/>
      </rPr>
      <t xml:space="preserve">@</t>
    </r>
  </si>
  <si>
    <t xml:space="preserve">Собівартість реалізованої продукції (товарів, робіт, послуг)</t>
  </si>
  <si>
    <r>
      <rPr>
        <b val="true"/>
        <sz val="12"/>
        <color rgb="FFFFFFFF"/>
        <rFont val="Times New Roman"/>
        <family val="1"/>
        <charset val="204"/>
      </rPr>
      <t xml:space="preserve">@</t>
    </r>
    <r>
      <rPr>
        <b val="true"/>
        <sz val="12"/>
        <color rgb="FF000000"/>
        <rFont val="Times New Roman"/>
        <family val="1"/>
        <charset val="204"/>
      </rPr>
      <t xml:space="preserve">060</t>
    </r>
    <r>
      <rPr>
        <b val="true"/>
        <sz val="12"/>
        <color rgb="FFFFFFFF"/>
        <rFont val="Times New Roman"/>
        <family val="1"/>
        <charset val="204"/>
      </rPr>
      <t xml:space="preserve">@</t>
    </r>
  </si>
  <si>
    <t xml:space="preserve">у тому числі за економічними елементами:</t>
  </si>
  <si>
    <t xml:space="preserve">    Матеріальні затрати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</si>
  <si>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061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</si>
  <si>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Витрати на оплату праці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</si>
  <si>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062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</si>
  <si>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Відрахування на соціальні заходи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</si>
  <si>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063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</si>
  <si>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Амортизація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</si>
  <si>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064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</si>
  <si>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Інші операційні витрати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</si>
  <si>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065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</si>
  <si>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Адміністративні витрати (сума рядків з 091 по 095)</t>
  </si>
  <si>
    <r>
      <rPr>
        <b val="true"/>
        <sz val="12"/>
        <color rgb="FFFFFFFF"/>
        <rFont val="Times New Roman"/>
        <family val="1"/>
        <charset val="204"/>
      </rPr>
      <t xml:space="preserve">@</t>
    </r>
    <r>
      <rPr>
        <b val="true"/>
        <sz val="12"/>
        <color rgb="FF000000"/>
        <rFont val="Times New Roman"/>
        <family val="1"/>
        <charset val="204"/>
      </rPr>
      <t xml:space="preserve">090</t>
    </r>
    <r>
      <rPr>
        <b val="true"/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</si>
  <si>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091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</si>
  <si>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092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</si>
  <si>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093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</si>
  <si>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094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</si>
  <si>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095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</si>
  <si>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Витрати на збут (сума рядків з 101 по 105):</t>
  </si>
  <si>
    <r>
      <rPr>
        <b val="true"/>
        <sz val="12"/>
        <color rgb="FFFFFFFF"/>
        <rFont val="Times New Roman"/>
        <family val="1"/>
        <charset val="204"/>
      </rPr>
      <t xml:space="preserve">@</t>
    </r>
    <r>
      <rPr>
        <b val="true"/>
        <sz val="12"/>
        <color rgb="FF000000"/>
        <rFont val="Times New Roman"/>
        <family val="1"/>
        <charset val="204"/>
      </rPr>
      <t xml:space="preserve">100</t>
    </r>
    <r>
      <rPr>
        <b val="true"/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</si>
  <si>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101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</si>
  <si>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102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</si>
  <si>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103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</si>
  <si>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104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</si>
  <si>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105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</si>
  <si>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Інші операційні витрати(сума рядків з111 по 115)</t>
  </si>
  <si>
    <r>
      <rPr>
        <b val="true"/>
        <sz val="12"/>
        <color rgb="FFFFFFFF"/>
        <rFont val="Times New Roman"/>
        <family val="1"/>
        <charset val="204"/>
      </rPr>
      <t xml:space="preserve">@</t>
    </r>
    <r>
      <rPr>
        <b val="true"/>
        <sz val="12"/>
        <color rgb="FF000000"/>
        <rFont val="Times New Roman"/>
        <family val="1"/>
        <charset val="204"/>
      </rPr>
      <t xml:space="preserve">110</t>
    </r>
    <r>
      <rPr>
        <b val="true"/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</si>
  <si>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111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</si>
  <si>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112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</si>
  <si>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113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</si>
  <si>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114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</si>
  <si>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115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</si>
  <si>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Всього витрат за фінансовим планом</t>
  </si>
  <si>
    <t xml:space="preserve">Фінансові результати від операційної діяльності:</t>
  </si>
  <si>
    <t xml:space="preserve">    прибуток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</si>
  <si>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121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</si>
  <si>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збиток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</si>
  <si>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122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</si>
  <si>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Дохід від участі в капіталі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</si>
  <si>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130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</si>
  <si>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Інші фінансові доходи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</si>
  <si>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140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</si>
  <si>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Інші доходи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</si>
  <si>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150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</si>
  <si>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  у тому числі:</t>
  </si>
  <si>
    <t xml:space="preserve">    дохід від реалізації фінансових інвестицій 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</si>
  <si>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152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</si>
  <si>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дохід від безоплатно одержаних активів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</si>
  <si>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154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</si>
  <si>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Фінансові витрати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</si>
  <si>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160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</si>
  <si>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Витрати від участі в капіталі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</si>
  <si>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170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</si>
  <si>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Інші витрати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</si>
  <si>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180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</si>
  <si>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Фінансові результати від звичайної діяльності до оподаткування:</t>
  </si>
  <si>
    <t xml:space="preserve">@@</t>
  </si>
  <si>
    <t xml:space="preserve">     прибуток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</si>
  <si>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191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</si>
  <si>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  збиток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</si>
  <si>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192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</si>
  <si>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Податок на прибуток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</si>
  <si>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200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</si>
  <si>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Чистий: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</si>
  <si>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211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</si>
  <si>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212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</si>
  <si>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Відрахування частини прибутку до бюджету 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</si>
  <si>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220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</si>
  <si>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ІІ. Елементи операційних витрат  (разом)</t>
  </si>
  <si>
    <t xml:space="preserve">Матеріальні затрати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</si>
  <si>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310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</si>
  <si>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Витрати на оплату праці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</si>
  <si>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320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</si>
  <si>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Відрахування на соціальні заходи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</si>
  <si>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330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</si>
  <si>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Амортизація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</si>
  <si>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340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</si>
  <si>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Інші операційні витрати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</si>
  <si>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350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</si>
  <si>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Разом (сума рядків з 310 по 350)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</si>
  <si>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360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</si>
  <si>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ІІІ. Капітальні інвестиції протягом року</t>
  </si>
  <si>
    <t xml:space="preserve">Капітальне будівництво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</si>
  <si>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410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</si>
  <si>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   в т.ч за рахунок бюджетних коштів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</si>
  <si>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411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</si>
  <si>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Придбання  (виготовлення) основних засобів та інших необоротних матеріальних активів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</si>
  <si>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420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</si>
  <si>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421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</si>
  <si>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Придбання (створення) нематеріальних активів)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</si>
  <si>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430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</si>
  <si>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431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</si>
  <si>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Погашення отриманих на  капітальні інвестиції позик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</si>
  <si>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440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</si>
  <si>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441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</si>
  <si>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Модернізація, модифікація, дообладнання, реконструкція, інші види поліпшення необоротних активів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</si>
  <si>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450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</si>
  <si>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451</t>
    </r>
    <r>
      <rPr>
        <sz val="12"/>
        <color rgb="FFFFFFFF"/>
        <rFont val="Times New Roman"/>
        <family val="1"/>
        <charset val="204"/>
      </rPr>
      <t xml:space="preserve">@</t>
    </r>
  </si>
  <si>
    <r>
      <rPr>
        <sz val="12"/>
        <color rgb="FF000000"/>
        <rFont val="Times New Roman"/>
        <family val="1"/>
        <charset val="204"/>
      </rPr>
      <t xml:space="preserve">Разом</t>
    </r>
    <r>
      <rPr>
        <b val="true"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(сума рядків 410,420, 430, 440, 450):</t>
    </r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</si>
  <si>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490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</si>
  <si>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в т.ч за рахунок бюджетних коштів(сума рядків 411,421,431,441,451)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</si>
  <si>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491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</si>
  <si>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прибуток</t>
  </si>
  <si>
    <t xml:space="preserve">збиток</t>
  </si>
  <si>
    <t xml:space="preserve">ІV. Додаткова інформація</t>
  </si>
  <si>
    <t xml:space="preserve">Чисельність працівників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</si>
  <si>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510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</si>
  <si>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Первісна  вартість основних засобів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</si>
  <si>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520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</si>
  <si>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Податкова заборгованість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</si>
  <si>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530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</si>
  <si>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Заборгованість перед працівниками за заробітною платою</t>
  </si>
  <si>
    <r>
      <rPr>
        <sz val="12"/>
        <color rgb="FFFFFFFF"/>
        <rFont val="Times New Roman"/>
        <family val="1"/>
        <charset val="204"/>
      </rPr>
      <t xml:space="preserve">@</t>
    </r>
    <r>
      <rPr>
        <sz val="12"/>
        <color rgb="FF000000"/>
        <rFont val="Times New Roman"/>
        <family val="1"/>
        <charset val="204"/>
      </rPr>
      <t xml:space="preserve">540</t>
    </r>
    <r>
      <rPr>
        <sz val="12"/>
        <color rgb="FFFFFFFF"/>
        <rFont val="Times New Roman"/>
        <family val="1"/>
        <charset val="204"/>
      </rPr>
      <t xml:space="preserve">@</t>
    </r>
  </si>
  <si>
    <t xml:space="preserve">Директор                                                                        Петраков І.М.</t>
  </si>
  <si>
    <t xml:space="preserve">Головний бухгалтер                                                    Підгірна Н.Л.</t>
  </si>
  <si>
    <t xml:space="preserve">      </t>
  </si>
  <si>
    <t xml:space="preserve">М. П.</t>
  </si>
  <si>
    <t xml:space="preserve">Річний фінансовий  план</t>
  </si>
  <si>
    <t xml:space="preserve">Додаток 3</t>
  </si>
  <si>
    <t xml:space="preserve">затверджено розпорядженням  голови </t>
  </si>
  <si>
    <t xml:space="preserve">Решетилівської міської ради </t>
  </si>
  <si>
    <t xml:space="preserve">від «___» _________ 20___ р. №</t>
  </si>
  <si>
    <t xml:space="preserve">Звіт про виконання річного фінансового плану підприємства</t>
  </si>
  <si>
    <t xml:space="preserve">за __________________ 20 __ року</t>
  </si>
  <si>
    <t xml:space="preserve">Решетилівське КП"Водоканал"</t>
  </si>
  <si>
    <t xml:space="preserve">послуги з централізованого водопостачання та водовідведення</t>
  </si>
  <si>
    <t xml:space="preserve">м.Решетилівка вул Старокиївська 18</t>
  </si>
  <si>
    <t xml:space="preserve">2-19-94</t>
  </si>
  <si>
    <t xml:space="preserve">Козубський Олександр Юрійович</t>
  </si>
  <si>
    <t xml:space="preserve">За звітний період  (квартал, рік)</t>
  </si>
  <si>
    <t xml:space="preserve">за ________________ 20___ року</t>
  </si>
  <si>
    <t xml:space="preserve">План </t>
  </si>
  <si>
    <t xml:space="preserve">Факт</t>
  </si>
  <si>
    <t xml:space="preserve">Відхилення, +/-</t>
  </si>
  <si>
    <t xml:space="preserve">Виконання, %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</si>
  <si>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010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</si>
  <si>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015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</si>
  <si>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Податок на додану вартість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</si>
  <si>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020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</si>
  <si>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030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</si>
  <si>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040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</si>
  <si>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050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</si>
  <si>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b val="true"/>
        <sz val="11.5"/>
        <color rgb="FFFFFFFF"/>
        <rFont val="Times New Roman"/>
        <family val="2"/>
        <charset val="204"/>
      </rPr>
      <t xml:space="preserve">@</t>
    </r>
    <r>
      <rPr>
        <b val="true"/>
        <sz val="11.5"/>
        <color rgb="FF000000"/>
        <rFont val="Times New Roman"/>
        <family val="2"/>
        <charset val="204"/>
      </rPr>
      <t xml:space="preserve">060</t>
    </r>
    <r>
      <rPr>
        <b val="true"/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</si>
  <si>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061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</si>
  <si>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062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</si>
  <si>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063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</si>
  <si>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064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</si>
  <si>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065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</si>
  <si>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Валовий: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</si>
  <si>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071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</si>
  <si>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072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</si>
  <si>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Інші операційні доходи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</si>
  <si>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080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</si>
  <si>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       у тому числі:</t>
  </si>
  <si>
    <t xml:space="preserve">    дохід від операційної оренди активів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</si>
  <si>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081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</si>
  <si>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    одержані гранти та субсидії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</si>
  <si>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082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</si>
  <si>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дохід від реалізації необоротних активів, утримуваних для продажу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</si>
  <si>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083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</si>
  <si>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Адміністративні витрати </t>
  </si>
  <si>
    <r>
      <rPr>
        <b val="true"/>
        <sz val="11.5"/>
        <color rgb="FFFFFFFF"/>
        <rFont val="Times New Roman"/>
        <family val="2"/>
        <charset val="204"/>
      </rPr>
      <t xml:space="preserve">@</t>
    </r>
    <r>
      <rPr>
        <b val="true"/>
        <sz val="11.5"/>
        <color rgb="FF000000"/>
        <rFont val="Times New Roman"/>
        <family val="2"/>
        <charset val="204"/>
      </rPr>
      <t xml:space="preserve">090</t>
    </r>
    <r>
      <rPr>
        <b val="true"/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</si>
  <si>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091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</si>
  <si>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092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</si>
  <si>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093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</si>
  <si>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094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</si>
  <si>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095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</si>
  <si>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b val="true"/>
        <sz val="11.5"/>
        <color rgb="FFFFFFFF"/>
        <rFont val="Times New Roman"/>
        <family val="2"/>
        <charset val="204"/>
      </rPr>
      <t xml:space="preserve">@</t>
    </r>
    <r>
      <rPr>
        <b val="true"/>
        <sz val="11.5"/>
        <color rgb="FF000000"/>
        <rFont val="Times New Roman"/>
        <family val="2"/>
        <charset val="204"/>
      </rPr>
      <t xml:space="preserve">100</t>
    </r>
    <r>
      <rPr>
        <b val="true"/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</si>
  <si>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101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</si>
  <si>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102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</si>
  <si>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103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</si>
  <si>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104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</si>
  <si>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105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</si>
  <si>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b val="true"/>
        <sz val="11.5"/>
        <color rgb="FFFFFFFF"/>
        <rFont val="Times New Roman"/>
        <family val="2"/>
        <charset val="204"/>
      </rPr>
      <t xml:space="preserve">@</t>
    </r>
    <r>
      <rPr>
        <b val="true"/>
        <sz val="11.5"/>
        <color rgb="FF000000"/>
        <rFont val="Times New Roman"/>
        <family val="2"/>
        <charset val="204"/>
      </rPr>
      <t xml:space="preserve">110</t>
    </r>
    <r>
      <rPr>
        <b val="true"/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</si>
  <si>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111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</si>
  <si>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112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</si>
  <si>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113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</si>
  <si>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114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</si>
  <si>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115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</si>
  <si>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121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</si>
  <si>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122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</si>
  <si>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130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</si>
  <si>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140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</si>
  <si>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150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</si>
  <si>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152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</si>
  <si>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154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</si>
  <si>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160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</si>
  <si>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170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</si>
  <si>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180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</si>
  <si>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191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</si>
  <si>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192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</si>
  <si>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200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</si>
  <si>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211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</si>
  <si>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212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</si>
  <si>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220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</si>
  <si>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310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</si>
  <si>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320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</si>
  <si>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330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</si>
  <si>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340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</si>
  <si>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350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</si>
  <si>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360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</si>
  <si>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410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</si>
  <si>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411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</si>
  <si>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420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</si>
  <si>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421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</si>
  <si>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430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</si>
  <si>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431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</si>
  <si>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440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</si>
  <si>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441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</si>
  <si>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450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</si>
  <si>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451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</si>
  <si>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000000"/>
        <rFont val="Times New Roman"/>
        <family val="2"/>
        <charset val="204"/>
      </rPr>
      <t xml:space="preserve">Разом</t>
    </r>
    <r>
      <rPr>
        <b val="true"/>
        <sz val="11.5"/>
        <color rgb="FF000000"/>
        <rFont val="Times New Roman"/>
        <family val="2"/>
        <charset val="204"/>
      </rPr>
      <t xml:space="preserve"> </t>
    </r>
    <r>
      <rPr>
        <sz val="11.5"/>
        <color rgb="FF000000"/>
        <rFont val="Times New Roman"/>
        <family val="2"/>
        <charset val="204"/>
      </rPr>
      <t xml:space="preserve">(сума рядків 410,420, 430, 440, 450):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</si>
  <si>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490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</si>
  <si>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в т.ч за рахунок бюджетних коштів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</si>
  <si>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491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</si>
  <si>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510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</si>
  <si>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Первісна вартість основних засобів</t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</si>
  <si>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520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</si>
  <si>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530</t>
    </r>
    <r>
      <rPr>
        <sz val="11.5"/>
        <color rgb="FFFFFFFF"/>
        <rFont val="Times New Roman"/>
        <family val="2"/>
        <charset val="204"/>
      </rPr>
      <t xml:space="preserve">@</t>
    </r>
  </si>
  <si>
    <r>
      <rPr>
        <sz val="11.5"/>
        <color rgb="FFFFFFFF"/>
        <rFont val="Times New Roman"/>
        <family val="2"/>
        <charset val="204"/>
      </rPr>
      <t xml:space="preserve">@</t>
    </r>
    <r>
      <rPr>
        <sz val="11.5"/>
        <color rgb="FF000000"/>
        <rFont val="Times New Roman"/>
        <family val="2"/>
        <charset val="204"/>
      </rPr>
      <t xml:space="preserve">540</t>
    </r>
    <r>
      <rPr>
        <sz val="11.5"/>
        <color rgb="FFFFFFFF"/>
        <rFont val="Times New Roman"/>
        <family val="2"/>
        <charset val="204"/>
      </rPr>
      <t xml:space="preserve">@</t>
    </r>
  </si>
  <si>
    <t xml:space="preserve">Директор                                                ___________</t>
  </si>
  <si>
    <t xml:space="preserve">Головний бухгалтер                                          ___________</t>
  </si>
  <si>
    <t xml:space="preserve">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</si>
</sst>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"/>
    <numFmt numFmtId="166" formatCode="0.0"/>
    <numFmt numFmtId="167" formatCode="General"/>
  </numFmts>
  <fonts count="23">
    <font>
      <sz val="12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b val="true"/>
      <i val="true"/>
      <u val="single"/>
      <sz val="12"/>
      <color rgb="FF000000"/>
      <name val="Times New Roman"/>
      <family val="1"/>
      <charset val="204"/>
    </font>
    <font>
      <b val="true"/>
      <i val="true"/>
      <u val="single"/>
      <sz val="12"/>
      <color rgb="FFFFFFFF"/>
      <name val="Times New Roman"/>
      <family val="1"/>
      <charset val="204"/>
    </font>
    <font>
      <b val="true"/>
      <sz val="12"/>
      <color rgb="FFFFFFFF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.5"/>
      <color rgb="FF000000"/>
      <name val="Times New Roman"/>
      <family val="2"/>
      <charset val="204"/>
    </font>
    <font>
      <b val="true"/>
      <sz val="11.5"/>
      <color rgb="FF000000"/>
      <name val="Times New Roman"/>
      <family val="2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Times New Roman"/>
      <family val="2"/>
      <charset val="204"/>
    </font>
    <font>
      <b val="true"/>
      <sz val="9"/>
      <color rgb="FF000000"/>
      <name val="Times New Roman"/>
      <family val="1"/>
      <charset val="204"/>
    </font>
    <font>
      <sz val="11.5"/>
      <color rgb="FFFFFFFF"/>
      <name val="Times New Roman"/>
      <family val="2"/>
      <charset val="204"/>
    </font>
    <font>
      <b val="true"/>
      <sz val="11.5"/>
      <color rgb="FFFFFFFF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b val="true"/>
      <sz val="10"/>
      <color rgb="FF000000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 diagonalUp="false" diagonalDown="false"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 diagonalUp="false" diagonalDown="false">
      <left/>
      <right style="medium">
        <color rgb="FF00000A"/>
      </right>
      <top/>
      <bottom style="medium">
        <color rgb="FF00000A"/>
      </bottom>
      <diagonal/>
    </border>
    <border diagonalUp="false" diagonalDown="false">
      <left style="medium">
        <color rgb="FF00000A"/>
      </left>
      <right style="medium">
        <color rgb="FF00000A"/>
      </right>
      <top/>
      <bottom/>
      <diagonal/>
    </border>
    <border diagonalUp="false" diagonalDown="false">
      <left/>
      <right style="medium">
        <color rgb="FF00000A"/>
      </right>
      <top/>
      <bottom/>
      <diagonal/>
    </border>
    <border diagonalUp="false" diagonalDown="false">
      <left style="medium"/>
      <right style="medium">
        <color rgb="FF00000A"/>
      </right>
      <top style="medium"/>
      <bottom/>
      <diagonal/>
    </border>
    <border diagonalUp="false" diagonalDown="false">
      <left/>
      <right style="medium">
        <color rgb="FF00000A"/>
      </right>
      <top style="medium"/>
      <bottom/>
      <diagonal/>
    </border>
    <border diagonalUp="false" diagonalDown="false">
      <left style="medium"/>
      <right style="medium">
        <color rgb="FF00000A"/>
      </right>
      <top/>
      <bottom style="medium"/>
      <diagonal/>
    </border>
    <border diagonalUp="false" diagonalDown="false">
      <left/>
      <right style="medium">
        <color rgb="FF00000A"/>
      </right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00000A"/>
      </left>
      <right style="medium">
        <color rgb="FF00000A"/>
      </right>
      <top style="medium"/>
      <bottom/>
      <diagonal/>
    </border>
    <border diagonalUp="false" diagonalDown="false">
      <left style="medium">
        <color rgb="FF00000A"/>
      </left>
      <right style="medium"/>
      <top style="medium"/>
      <bottom/>
      <diagonal/>
    </border>
    <border diagonalUp="false" diagonalDown="false">
      <left style="medium"/>
      <right style="medium">
        <color rgb="FF00000A"/>
      </right>
      <top/>
      <bottom/>
      <diagonal/>
    </border>
    <border diagonalUp="false" diagonalDown="false">
      <left style="medium">
        <color rgb="FF00000A"/>
      </left>
      <right style="medium"/>
      <top/>
      <bottom/>
      <diagonal/>
    </border>
    <border diagonalUp="false" diagonalDown="false">
      <left style="medium"/>
      <right style="medium">
        <color rgb="FF00000A"/>
      </right>
      <top/>
      <bottom style="medium">
        <color rgb="FF00000A"/>
      </bottom>
      <diagonal/>
    </border>
    <border diagonalUp="false" diagonalDown="false">
      <left/>
      <right style="medium"/>
      <top/>
      <bottom style="medium">
        <color rgb="FF00000A"/>
      </bottom>
      <diagonal/>
    </border>
    <border diagonalUp="false" diagonalDown="false">
      <left style="medium"/>
      <right/>
      <top/>
      <bottom style="medium">
        <color rgb="FF00000A"/>
      </bottom>
      <diagonal/>
    </border>
    <border diagonalUp="false" diagonalDown="false">
      <left style="medium"/>
      <right style="medium"/>
      <top style="medium"/>
      <bottom style="medium">
        <color rgb="FF00000A"/>
      </bottom>
      <diagonal/>
    </border>
    <border diagonalUp="false" diagonalDown="false">
      <left style="medium"/>
      <right style="medium"/>
      <top/>
      <bottom style="medium">
        <color rgb="FF00000A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>
        <color rgb="FF00000A"/>
      </top>
      <bottom/>
      <diagonal/>
    </border>
    <border diagonalUp="false" diagonalDown="false">
      <left/>
      <right style="medium">
        <color rgb="FF00000A"/>
      </right>
      <top style="medium">
        <color rgb="FF00000A"/>
      </top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>
        <color rgb="FF00000A"/>
      </right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>
        <color rgb="FF00000A"/>
      </left>
      <right style="medium"/>
      <top style="medium">
        <color rgb="FF00000A"/>
      </top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19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20" xfId="0" applyFont="true" applyBorder="true" applyAlignment="true" applyProtection="false">
      <alignment horizontal="left" vertical="bottom" textRotation="0" wrapText="true" indent="2" shrinkToFit="false"/>
      <protection locked="true" hidden="false"/>
    </xf>
    <xf numFmtId="164" fontId="14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4" fillId="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3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2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0" borderId="3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2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2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3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9"/>
  <sheetViews>
    <sheetView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F6" activeCellId="0" sqref="F6"/>
    </sheetView>
  </sheetViews>
  <sheetFormatPr defaultColWidth="8.63671875" defaultRowHeight="15.75" zeroHeight="false" outlineLevelRow="0" outlineLevelCol="0"/>
  <cols>
    <col collapsed="false" customWidth="true" hidden="false" outlineLevel="0" max="1" min="1" style="1" width="43.25"/>
    <col collapsed="false" customWidth="true" hidden="false" outlineLevel="0" max="2" min="2" style="0" width="13.38"/>
    <col collapsed="false" customWidth="true" hidden="false" outlineLevel="0" max="3" min="3" style="0" width="9.75"/>
    <col collapsed="false" customWidth="true" hidden="false" outlineLevel="0" max="4" min="4" style="0" width="9.5"/>
    <col collapsed="false" customWidth="true" hidden="false" outlineLevel="0" max="5" min="5" style="0" width="8.25"/>
    <col collapsed="false" customWidth="true" hidden="false" outlineLevel="0" max="6" min="6" style="0" width="11.37"/>
    <col collapsed="false" customWidth="true" hidden="false" outlineLevel="0" max="7" min="7" style="0" width="11.88"/>
  </cols>
  <sheetData>
    <row r="1" customFormat="false" ht="15.75" hidden="false" customHeight="false" outlineLevel="0" collapsed="false">
      <c r="F1" s="2"/>
    </row>
    <row r="2" customFormat="false" ht="15.75" hidden="false" customHeight="false" outlineLevel="0" collapsed="false">
      <c r="D2" s="0" t="s">
        <v>0</v>
      </c>
    </row>
    <row r="3" customFormat="false" ht="15.75" hidden="false" customHeight="false" outlineLevel="0" collapsed="false">
      <c r="A3" s="3"/>
      <c r="D3" s="4" t="s">
        <v>1</v>
      </c>
    </row>
    <row r="4" customFormat="false" ht="15.75" hidden="false" customHeight="false" outlineLevel="0" collapsed="false">
      <c r="A4" s="3"/>
      <c r="D4" s="4" t="s">
        <v>2</v>
      </c>
      <c r="E4" s="5"/>
    </row>
    <row r="5" customFormat="false" ht="16.5" hidden="false" customHeight="true" outlineLevel="0" collapsed="false">
      <c r="A5" s="6"/>
      <c r="B5" s="5"/>
      <c r="C5" s="5"/>
      <c r="D5" s="4" t="s">
        <v>3</v>
      </c>
    </row>
    <row r="6" customFormat="false" ht="15" hidden="false" customHeight="true" outlineLevel="0" collapsed="false">
      <c r="D6" s="4" t="s">
        <v>4</v>
      </c>
    </row>
    <row r="7" customFormat="false" ht="15" hidden="false" customHeight="true" outlineLevel="0" collapsed="false">
      <c r="A7" s="7"/>
      <c r="D7" s="2"/>
    </row>
    <row r="8" customFormat="false" ht="21.75" hidden="false" customHeight="true" outlineLevel="0" collapsed="false">
      <c r="A8" s="8" t="s">
        <v>5</v>
      </c>
      <c r="B8" s="8"/>
      <c r="C8" s="8"/>
      <c r="D8" s="8"/>
      <c r="E8" s="8"/>
      <c r="F8" s="4"/>
      <c r="G8" s="4"/>
    </row>
    <row r="9" customFormat="false" ht="29.25" hidden="false" customHeight="true" outlineLevel="0" collapsed="false">
      <c r="A9" s="9" t="s">
        <v>6</v>
      </c>
      <c r="B9" s="10" t="s">
        <v>7</v>
      </c>
      <c r="C9" s="10"/>
      <c r="D9" s="10"/>
      <c r="E9" s="10"/>
      <c r="F9" s="11" t="s">
        <v>8</v>
      </c>
      <c r="G9" s="11"/>
    </row>
    <row r="10" customFormat="false" ht="15" hidden="false" customHeight="true" outlineLevel="0" collapsed="false">
      <c r="A10" s="9" t="s">
        <v>9</v>
      </c>
      <c r="B10" s="10" t="s">
        <v>10</v>
      </c>
      <c r="C10" s="10"/>
      <c r="D10" s="10"/>
      <c r="E10" s="10"/>
      <c r="F10" s="12" t="s">
        <v>11</v>
      </c>
      <c r="G10" s="13" t="n">
        <v>22547118</v>
      </c>
      <c r="H10" s="4"/>
    </row>
    <row r="11" customFormat="false" ht="15" hidden="false" customHeight="true" outlineLevel="0" collapsed="false">
      <c r="A11" s="9" t="s">
        <v>12</v>
      </c>
      <c r="B11" s="10" t="s">
        <v>13</v>
      </c>
      <c r="C11" s="10"/>
      <c r="D11" s="10"/>
      <c r="E11" s="10"/>
      <c r="F11" s="12" t="s">
        <v>14</v>
      </c>
      <c r="G11" s="13" t="n">
        <v>21840</v>
      </c>
      <c r="H11" s="4"/>
    </row>
    <row r="12" customFormat="false" ht="26.25" hidden="false" customHeight="true" outlineLevel="0" collapsed="false">
      <c r="A12" s="9" t="s">
        <v>15</v>
      </c>
      <c r="B12" s="10" t="s">
        <v>16</v>
      </c>
      <c r="C12" s="10"/>
      <c r="D12" s="10"/>
      <c r="E12" s="10"/>
      <c r="F12" s="12" t="s">
        <v>17</v>
      </c>
      <c r="G12" s="13" t="s">
        <v>18</v>
      </c>
      <c r="H12" s="4"/>
    </row>
    <row r="13" customFormat="false" ht="15" hidden="false" customHeight="true" outlineLevel="0" collapsed="false">
      <c r="A13" s="9" t="s">
        <v>19</v>
      </c>
      <c r="B13" s="10" t="s">
        <v>20</v>
      </c>
      <c r="C13" s="10"/>
      <c r="D13" s="10"/>
      <c r="E13" s="10"/>
      <c r="F13" s="12" t="s">
        <v>21</v>
      </c>
      <c r="G13" s="13" t="n">
        <v>5324255100</v>
      </c>
      <c r="H13" s="4"/>
    </row>
    <row r="14" customFormat="false" ht="15" hidden="false" customHeight="true" outlineLevel="0" collapsed="false">
      <c r="A14" s="9" t="s">
        <v>22</v>
      </c>
      <c r="B14" s="10" t="s">
        <v>23</v>
      </c>
      <c r="C14" s="10"/>
      <c r="D14" s="10"/>
      <c r="E14" s="10"/>
      <c r="F14" s="14"/>
      <c r="G14" s="14"/>
      <c r="H14" s="4"/>
    </row>
    <row r="15" customFormat="false" ht="15" hidden="false" customHeight="true" outlineLevel="0" collapsed="false">
      <c r="A15" s="9" t="s">
        <v>24</v>
      </c>
      <c r="B15" s="10" t="s">
        <v>25</v>
      </c>
      <c r="C15" s="10"/>
      <c r="D15" s="10"/>
      <c r="E15" s="10"/>
      <c r="F15" s="14"/>
      <c r="G15" s="14"/>
      <c r="H15" s="4"/>
    </row>
    <row r="16" customFormat="false" ht="15" hidden="true" customHeight="true" outlineLevel="0" collapsed="false">
      <c r="A16" s="15"/>
      <c r="B16" s="16"/>
      <c r="C16" s="17"/>
      <c r="D16" s="17"/>
      <c r="E16" s="4"/>
      <c r="F16" s="4"/>
      <c r="G16" s="4"/>
    </row>
    <row r="17" customFormat="false" ht="15" hidden="false" customHeight="true" outlineLevel="0" collapsed="false">
      <c r="A17" s="18" t="s">
        <v>26</v>
      </c>
      <c r="B17" s="4"/>
      <c r="C17" s="4"/>
      <c r="D17" s="4"/>
      <c r="E17" s="4"/>
      <c r="F17" s="4"/>
      <c r="G17" s="4"/>
    </row>
    <row r="18" customFormat="false" ht="15" hidden="false" customHeight="true" outlineLevel="0" collapsed="false">
      <c r="A18" s="19"/>
      <c r="B18" s="20" t="s">
        <v>27</v>
      </c>
      <c r="C18" s="21" t="s">
        <v>28</v>
      </c>
      <c r="D18" s="20" t="s">
        <v>29</v>
      </c>
      <c r="E18" s="20"/>
      <c r="F18" s="20"/>
      <c r="G18" s="20"/>
    </row>
    <row r="19" customFormat="false" ht="15" hidden="false" customHeight="true" outlineLevel="0" collapsed="false">
      <c r="A19" s="22" t="s">
        <v>30</v>
      </c>
      <c r="B19" s="20"/>
      <c r="C19" s="21"/>
      <c r="D19" s="23" t="s">
        <v>31</v>
      </c>
      <c r="E19" s="23" t="s">
        <v>32</v>
      </c>
      <c r="F19" s="23" t="s">
        <v>33</v>
      </c>
      <c r="G19" s="23" t="s">
        <v>34</v>
      </c>
    </row>
    <row r="20" customFormat="false" ht="15" hidden="false" customHeight="true" outlineLevel="0" collapsed="false">
      <c r="A20" s="22" t="n">
        <v>1</v>
      </c>
      <c r="B20" s="23" t="n">
        <v>2</v>
      </c>
      <c r="C20" s="24" t="n">
        <v>3</v>
      </c>
      <c r="D20" s="23" t="n">
        <v>4</v>
      </c>
      <c r="E20" s="23" t="n">
        <v>5</v>
      </c>
      <c r="F20" s="23" t="n">
        <v>6</v>
      </c>
      <c r="G20" s="23" t="n">
        <v>7</v>
      </c>
    </row>
    <row r="21" customFormat="false" ht="15" hidden="false" customHeight="true" outlineLevel="0" collapsed="false">
      <c r="A21" s="25" t="s">
        <v>35</v>
      </c>
      <c r="B21" s="24"/>
      <c r="C21" s="26"/>
      <c r="D21" s="24"/>
      <c r="E21" s="24"/>
      <c r="F21" s="26"/>
      <c r="G21" s="26"/>
    </row>
    <row r="22" customFormat="false" ht="27" hidden="false" customHeight="true" outlineLevel="0" collapsed="false">
      <c r="A22" s="27" t="s">
        <v>36</v>
      </c>
      <c r="B22" s="28" t="s">
        <v>37</v>
      </c>
      <c r="C22" s="29" t="n">
        <v>80</v>
      </c>
      <c r="D22" s="29" t="n">
        <v>20</v>
      </c>
      <c r="E22" s="29" t="n">
        <v>20</v>
      </c>
      <c r="F22" s="29" t="n">
        <v>20</v>
      </c>
      <c r="G22" s="29" t="n">
        <v>20</v>
      </c>
    </row>
    <row r="23" customFormat="false" ht="15" hidden="false" customHeight="true" outlineLevel="0" collapsed="false">
      <c r="A23" s="27" t="s">
        <v>38</v>
      </c>
      <c r="B23" s="28" t="s">
        <v>39</v>
      </c>
      <c r="C23" s="29" t="n">
        <v>0</v>
      </c>
      <c r="D23" s="29" t="n">
        <v>0</v>
      </c>
      <c r="E23" s="29" t="n">
        <v>0</v>
      </c>
      <c r="F23" s="29" t="n">
        <v>0</v>
      </c>
      <c r="G23" s="29" t="n">
        <v>0</v>
      </c>
    </row>
    <row r="24" customFormat="false" ht="15" hidden="false" customHeight="true" outlineLevel="0" collapsed="false">
      <c r="A24" s="27" t="s">
        <v>40</v>
      </c>
      <c r="B24" s="28" t="s">
        <v>41</v>
      </c>
      <c r="C24" s="29"/>
      <c r="D24" s="29"/>
      <c r="E24" s="29"/>
      <c r="F24" s="29"/>
      <c r="G24" s="29"/>
    </row>
    <row r="25" customFormat="false" ht="15" hidden="true" customHeight="true" outlineLevel="0" collapsed="false">
      <c r="A25" s="27" t="s">
        <v>42</v>
      </c>
      <c r="B25" s="28" t="s">
        <v>43</v>
      </c>
      <c r="C25" s="29"/>
      <c r="D25" s="29"/>
      <c r="E25" s="29"/>
      <c r="F25" s="29"/>
      <c r="G25" s="29"/>
    </row>
    <row r="26" customFormat="false" ht="15" hidden="true" customHeight="true" outlineLevel="0" collapsed="false">
      <c r="A26" s="27" t="s">
        <v>44</v>
      </c>
      <c r="B26" s="28" t="s">
        <v>45</v>
      </c>
      <c r="C26" s="29"/>
      <c r="D26" s="29"/>
      <c r="E26" s="29"/>
      <c r="F26" s="29"/>
      <c r="G26" s="29"/>
    </row>
    <row r="27" customFormat="false" ht="27.75" hidden="false" customHeight="true" outlineLevel="0" collapsed="false">
      <c r="A27" s="30" t="s">
        <v>46</v>
      </c>
      <c r="B27" s="31" t="s">
        <v>47</v>
      </c>
      <c r="C27" s="32" t="n">
        <v>80</v>
      </c>
      <c r="D27" s="29" t="n">
        <v>20</v>
      </c>
      <c r="E27" s="29" t="n">
        <v>20</v>
      </c>
      <c r="F27" s="29" t="n">
        <v>20</v>
      </c>
      <c r="G27" s="29" t="n">
        <v>20</v>
      </c>
    </row>
    <row r="28" customFormat="false" ht="25.5" hidden="false" customHeight="true" outlineLevel="0" collapsed="false">
      <c r="A28" s="33" t="s">
        <v>48</v>
      </c>
      <c r="B28" s="34" t="s">
        <v>49</v>
      </c>
      <c r="C28" s="35" t="n">
        <v>1440.8</v>
      </c>
      <c r="D28" s="29" t="n">
        <v>360.2</v>
      </c>
      <c r="E28" s="29" t="n">
        <v>360.2</v>
      </c>
      <c r="F28" s="29" t="n">
        <v>360.2</v>
      </c>
      <c r="G28" s="29" t="n">
        <v>360.2</v>
      </c>
    </row>
    <row r="29" customFormat="false" ht="15.75" hidden="false" customHeight="true" outlineLevel="0" collapsed="false">
      <c r="A29" s="27" t="s">
        <v>50</v>
      </c>
      <c r="B29" s="36"/>
      <c r="C29" s="29"/>
      <c r="D29" s="29"/>
      <c r="E29" s="29"/>
      <c r="F29" s="29"/>
      <c r="G29" s="29"/>
    </row>
    <row r="30" customFormat="false" ht="15" hidden="false" customHeight="true" outlineLevel="0" collapsed="false">
      <c r="A30" s="27" t="s">
        <v>51</v>
      </c>
      <c r="B30" s="28" t="s">
        <v>52</v>
      </c>
      <c r="C30" s="29" t="n">
        <v>24</v>
      </c>
      <c r="D30" s="29" t="n">
        <v>6</v>
      </c>
      <c r="E30" s="29" t="n">
        <v>6</v>
      </c>
      <c r="F30" s="29" t="n">
        <v>6</v>
      </c>
      <c r="G30" s="29" t="n">
        <v>6</v>
      </c>
    </row>
    <row r="31" customFormat="false" ht="15" hidden="false" customHeight="true" outlineLevel="0" collapsed="false">
      <c r="A31" s="27" t="s">
        <v>53</v>
      </c>
      <c r="B31" s="28" t="s">
        <v>54</v>
      </c>
      <c r="C31" s="29" t="n">
        <v>803.7</v>
      </c>
      <c r="D31" s="29" t="n">
        <v>200.9</v>
      </c>
      <c r="E31" s="29" t="n">
        <v>200.9</v>
      </c>
      <c r="F31" s="29" t="n">
        <v>200.9</v>
      </c>
      <c r="G31" s="29" t="n">
        <v>201</v>
      </c>
    </row>
    <row r="32" customFormat="false" ht="15" hidden="false" customHeight="true" outlineLevel="0" collapsed="false">
      <c r="A32" s="27" t="s">
        <v>55</v>
      </c>
      <c r="B32" s="28" t="s">
        <v>56</v>
      </c>
      <c r="C32" s="29" t="n">
        <v>176.8</v>
      </c>
      <c r="D32" s="29" t="n">
        <v>44.2</v>
      </c>
      <c r="E32" s="29" t="n">
        <v>44.22</v>
      </c>
      <c r="F32" s="29" t="n">
        <v>44.2</v>
      </c>
      <c r="G32" s="29" t="n">
        <v>44.2</v>
      </c>
    </row>
    <row r="33" customFormat="false" ht="15" hidden="false" customHeight="true" outlineLevel="0" collapsed="false">
      <c r="A33" s="27" t="s">
        <v>57</v>
      </c>
      <c r="B33" s="28" t="s">
        <v>58</v>
      </c>
      <c r="C33" s="29"/>
      <c r="D33" s="29"/>
      <c r="E33" s="29"/>
      <c r="F33" s="29"/>
      <c r="G33" s="29"/>
    </row>
    <row r="34" customFormat="false" ht="15" hidden="false" customHeight="true" outlineLevel="0" collapsed="false">
      <c r="A34" s="27" t="s">
        <v>59</v>
      </c>
      <c r="B34" s="28" t="s">
        <v>60</v>
      </c>
      <c r="C34" s="29" t="n">
        <v>436.3</v>
      </c>
      <c r="D34" s="29" t="n">
        <v>109.1</v>
      </c>
      <c r="E34" s="29" t="n">
        <v>109.1</v>
      </c>
      <c r="F34" s="29" t="n">
        <v>109.1</v>
      </c>
      <c r="G34" s="29" t="n">
        <v>109</v>
      </c>
    </row>
    <row r="35" customFormat="false" ht="15" hidden="false" customHeight="true" outlineLevel="0" collapsed="false">
      <c r="A35" s="37" t="s">
        <v>61</v>
      </c>
      <c r="B35" s="38" t="s">
        <v>62</v>
      </c>
      <c r="C35" s="39" t="n">
        <v>643.6</v>
      </c>
      <c r="D35" s="29" t="n">
        <v>161</v>
      </c>
      <c r="E35" s="29" t="n">
        <v>160.9</v>
      </c>
      <c r="F35" s="29" t="n">
        <v>161</v>
      </c>
      <c r="G35" s="29" t="n">
        <v>160.7</v>
      </c>
    </row>
    <row r="36" customFormat="false" ht="15" hidden="false" customHeight="true" outlineLevel="0" collapsed="false">
      <c r="A36" s="27" t="s">
        <v>50</v>
      </c>
      <c r="B36" s="36"/>
      <c r="C36" s="29"/>
      <c r="D36" s="29"/>
      <c r="E36" s="29"/>
      <c r="F36" s="29"/>
      <c r="G36" s="29"/>
    </row>
    <row r="37" customFormat="false" ht="15" hidden="false" customHeight="true" outlineLevel="0" collapsed="false">
      <c r="A37" s="27" t="s">
        <v>51</v>
      </c>
      <c r="B37" s="28" t="s">
        <v>63</v>
      </c>
      <c r="C37" s="29" t="n">
        <v>1</v>
      </c>
      <c r="D37" s="29" t="n">
        <v>0.25</v>
      </c>
      <c r="E37" s="29" t="n">
        <v>0.2</v>
      </c>
      <c r="F37" s="29" t="n">
        <v>0.3</v>
      </c>
      <c r="G37" s="29" t="n">
        <v>0.2</v>
      </c>
    </row>
    <row r="38" customFormat="false" ht="15" hidden="false" customHeight="true" outlineLevel="0" collapsed="false">
      <c r="A38" s="27" t="s">
        <v>53</v>
      </c>
      <c r="B38" s="28" t="s">
        <v>64</v>
      </c>
      <c r="C38" s="29" t="n">
        <v>526.7</v>
      </c>
      <c r="D38" s="29" t="n">
        <v>131.7</v>
      </c>
      <c r="E38" s="29" t="n">
        <v>131.7</v>
      </c>
      <c r="F38" s="29" t="n">
        <v>131.7</v>
      </c>
      <c r="G38" s="29" t="n">
        <v>131.6</v>
      </c>
    </row>
    <row r="39" customFormat="false" ht="15" hidden="false" customHeight="true" outlineLevel="0" collapsed="false">
      <c r="A39" s="27" t="s">
        <v>55</v>
      </c>
      <c r="B39" s="28" t="s">
        <v>65</v>
      </c>
      <c r="C39" s="29" t="n">
        <v>115.9</v>
      </c>
      <c r="D39" s="29" t="n">
        <v>29</v>
      </c>
      <c r="E39" s="29" t="n">
        <v>29</v>
      </c>
      <c r="F39" s="29" t="n">
        <v>29</v>
      </c>
      <c r="G39" s="29" t="n">
        <v>28.9</v>
      </c>
    </row>
    <row r="40" customFormat="false" ht="15" hidden="true" customHeight="true" outlineLevel="0" collapsed="false">
      <c r="A40" s="27" t="s">
        <v>57</v>
      </c>
      <c r="B40" s="28" t="s">
        <v>66</v>
      </c>
      <c r="C40" s="29"/>
      <c r="D40" s="29"/>
      <c r="E40" s="29"/>
      <c r="F40" s="29"/>
      <c r="G40" s="29"/>
    </row>
    <row r="41" customFormat="false" ht="15" hidden="true" customHeight="true" outlineLevel="0" collapsed="false">
      <c r="A41" s="27" t="s">
        <v>59</v>
      </c>
      <c r="B41" s="28" t="s">
        <v>67</v>
      </c>
      <c r="C41" s="29"/>
      <c r="D41" s="29"/>
      <c r="E41" s="29"/>
      <c r="F41" s="29"/>
      <c r="G41" s="29"/>
    </row>
    <row r="42" customFormat="false" ht="17.25" hidden="false" customHeight="true" outlineLevel="0" collapsed="false">
      <c r="A42" s="25" t="s">
        <v>68</v>
      </c>
      <c r="B42" s="40" t="s">
        <v>69</v>
      </c>
      <c r="C42" s="35"/>
      <c r="D42" s="29"/>
      <c r="E42" s="29"/>
      <c r="F42" s="29"/>
      <c r="G42" s="29"/>
    </row>
    <row r="43" customFormat="false" ht="15" hidden="false" customHeight="true" outlineLevel="0" collapsed="false">
      <c r="A43" s="27" t="s">
        <v>50</v>
      </c>
      <c r="B43" s="24"/>
      <c r="C43" s="29"/>
      <c r="D43" s="29"/>
      <c r="E43" s="29"/>
      <c r="F43" s="29"/>
      <c r="G43" s="29"/>
    </row>
    <row r="44" customFormat="false" ht="15" hidden="false" customHeight="true" outlineLevel="0" collapsed="false">
      <c r="A44" s="27" t="s">
        <v>51</v>
      </c>
      <c r="B44" s="41" t="s">
        <v>70</v>
      </c>
      <c r="C44" s="29"/>
      <c r="D44" s="29"/>
      <c r="E44" s="29"/>
      <c r="F44" s="29"/>
      <c r="G44" s="29"/>
    </row>
    <row r="45" customFormat="false" ht="15" hidden="false" customHeight="true" outlineLevel="0" collapsed="false">
      <c r="A45" s="27" t="s">
        <v>53</v>
      </c>
      <c r="B45" s="41" t="s">
        <v>71</v>
      </c>
      <c r="C45" s="29"/>
      <c r="D45" s="29"/>
      <c r="E45" s="29"/>
      <c r="F45" s="29"/>
      <c r="G45" s="29"/>
    </row>
    <row r="46" customFormat="false" ht="15" hidden="false" customHeight="true" outlineLevel="0" collapsed="false">
      <c r="A46" s="27" t="s">
        <v>55</v>
      </c>
      <c r="B46" s="41" t="s">
        <v>72</v>
      </c>
      <c r="C46" s="29"/>
      <c r="D46" s="29"/>
      <c r="E46" s="29"/>
      <c r="F46" s="29"/>
      <c r="G46" s="29"/>
    </row>
    <row r="47" customFormat="false" ht="15" hidden="false" customHeight="true" outlineLevel="0" collapsed="false">
      <c r="A47" s="42" t="s">
        <v>57</v>
      </c>
      <c r="B47" s="43" t="s">
        <v>73</v>
      </c>
      <c r="C47" s="44"/>
      <c r="D47" s="29"/>
      <c r="E47" s="29"/>
      <c r="F47" s="29"/>
      <c r="G47" s="29"/>
    </row>
    <row r="48" customFormat="false" ht="15" hidden="false" customHeight="true" outlineLevel="0" collapsed="false">
      <c r="A48" s="45" t="s">
        <v>59</v>
      </c>
      <c r="B48" s="46" t="s">
        <v>74</v>
      </c>
      <c r="C48" s="47"/>
      <c r="D48" s="29"/>
      <c r="E48" s="29"/>
      <c r="F48" s="29"/>
      <c r="G48" s="29"/>
    </row>
    <row r="49" customFormat="false" ht="14.25" hidden="false" customHeight="true" outlineLevel="0" collapsed="false">
      <c r="A49" s="48" t="s">
        <v>75</v>
      </c>
      <c r="B49" s="49" t="s">
        <v>76</v>
      </c>
      <c r="C49" s="50"/>
      <c r="D49" s="29"/>
      <c r="E49" s="29"/>
      <c r="F49" s="29"/>
      <c r="G49" s="29"/>
    </row>
    <row r="50" customFormat="false" ht="15" hidden="false" customHeight="true" outlineLevel="0" collapsed="false">
      <c r="A50" s="51" t="s">
        <v>50</v>
      </c>
      <c r="B50" s="52"/>
      <c r="C50" s="53"/>
      <c r="D50" s="29"/>
      <c r="E50" s="29"/>
      <c r="F50" s="29"/>
      <c r="G50" s="29"/>
    </row>
    <row r="51" customFormat="false" ht="15" hidden="true" customHeight="true" outlineLevel="0" collapsed="false">
      <c r="A51" s="27" t="s">
        <v>51</v>
      </c>
      <c r="B51" s="41" t="s">
        <v>77</v>
      </c>
      <c r="C51" s="29"/>
      <c r="D51" s="29"/>
      <c r="E51" s="29"/>
      <c r="F51" s="29"/>
      <c r="G51" s="29"/>
    </row>
    <row r="52" s="55" customFormat="true" ht="15" hidden="true" customHeight="true" outlineLevel="0" collapsed="false">
      <c r="A52" s="54" t="s">
        <v>53</v>
      </c>
      <c r="B52" s="28" t="s">
        <v>78</v>
      </c>
      <c r="C52" s="29"/>
      <c r="D52" s="29"/>
      <c r="E52" s="29"/>
      <c r="F52" s="29"/>
      <c r="G52" s="29"/>
    </row>
    <row r="53" s="55" customFormat="true" ht="15" hidden="true" customHeight="true" outlineLevel="0" collapsed="false">
      <c r="A53" s="54" t="s">
        <v>55</v>
      </c>
      <c r="B53" s="28" t="s">
        <v>79</v>
      </c>
      <c r="C53" s="29"/>
      <c r="D53" s="29"/>
      <c r="E53" s="29"/>
      <c r="F53" s="29"/>
      <c r="G53" s="29"/>
    </row>
    <row r="54" s="55" customFormat="true" ht="15" hidden="true" customHeight="true" outlineLevel="0" collapsed="false">
      <c r="A54" s="54" t="s">
        <v>57</v>
      </c>
      <c r="B54" s="28" t="s">
        <v>80</v>
      </c>
      <c r="C54" s="29"/>
      <c r="D54" s="29"/>
      <c r="E54" s="29"/>
      <c r="F54" s="29"/>
      <c r="G54" s="29"/>
    </row>
    <row r="55" customFormat="false" ht="15" hidden="false" customHeight="true" outlineLevel="0" collapsed="false">
      <c r="A55" s="27" t="s">
        <v>59</v>
      </c>
      <c r="B55" s="41" t="s">
        <v>81</v>
      </c>
      <c r="C55" s="29"/>
      <c r="D55" s="29"/>
      <c r="E55" s="29"/>
      <c r="F55" s="29"/>
      <c r="G55" s="29"/>
    </row>
    <row r="56" customFormat="false" ht="19.5" hidden="false" customHeight="true" outlineLevel="0" collapsed="false">
      <c r="A56" s="30" t="s">
        <v>82</v>
      </c>
      <c r="B56" s="41" t="n">
        <v>121</v>
      </c>
      <c r="C56" s="32"/>
      <c r="D56" s="29"/>
      <c r="E56" s="29"/>
      <c r="F56" s="29"/>
      <c r="G56" s="29"/>
    </row>
    <row r="57" customFormat="false" ht="18.75" hidden="false" customHeight="true" outlineLevel="0" collapsed="false">
      <c r="A57" s="56" t="s">
        <v>83</v>
      </c>
      <c r="B57" s="57"/>
      <c r="C57" s="35" t="n">
        <f aca="false">C27-C56</f>
        <v>80</v>
      </c>
      <c r="D57" s="29" t="n">
        <v>20</v>
      </c>
      <c r="E57" s="29" t="n">
        <v>20</v>
      </c>
      <c r="F57" s="29" t="n">
        <v>20</v>
      </c>
      <c r="G57" s="29" t="n">
        <v>20</v>
      </c>
    </row>
    <row r="58" customFormat="false" ht="15" hidden="true" customHeight="true" outlineLevel="0" collapsed="false">
      <c r="A58" s="58" t="s">
        <v>84</v>
      </c>
      <c r="B58" s="59" t="s">
        <v>85</v>
      </c>
      <c r="C58" s="60"/>
      <c r="D58" s="29" t="n">
        <f aca="false">C58/4</f>
        <v>0</v>
      </c>
      <c r="E58" s="60"/>
      <c r="F58" s="29" t="n">
        <f aca="false">C58/4</f>
        <v>0</v>
      </c>
      <c r="G58" s="60"/>
    </row>
    <row r="59" customFormat="false" ht="15" hidden="true" customHeight="true" outlineLevel="0" collapsed="false">
      <c r="A59" s="58" t="s">
        <v>86</v>
      </c>
      <c r="B59" s="59" t="s">
        <v>87</v>
      </c>
      <c r="C59" s="60"/>
      <c r="D59" s="29" t="n">
        <f aca="false">C59/4</f>
        <v>0</v>
      </c>
      <c r="E59" s="60"/>
      <c r="F59" s="29" t="n">
        <f aca="false">C59/4</f>
        <v>0</v>
      </c>
      <c r="G59" s="60"/>
    </row>
    <row r="60" customFormat="false" ht="15" hidden="true" customHeight="true" outlineLevel="0" collapsed="false">
      <c r="A60" s="58" t="s">
        <v>88</v>
      </c>
      <c r="B60" s="59" t="s">
        <v>89</v>
      </c>
      <c r="C60" s="60"/>
      <c r="D60" s="29" t="n">
        <f aca="false">C60/4</f>
        <v>0</v>
      </c>
      <c r="E60" s="60"/>
      <c r="F60" s="29" t="n">
        <f aca="false">C60/4</f>
        <v>0</v>
      </c>
      <c r="G60" s="60"/>
    </row>
    <row r="61" customFormat="false" ht="15" hidden="true" customHeight="true" outlineLevel="0" collapsed="false">
      <c r="A61" s="58" t="s">
        <v>90</v>
      </c>
      <c r="B61" s="59" t="s">
        <v>91</v>
      </c>
      <c r="C61" s="60"/>
      <c r="D61" s="29" t="n">
        <f aca="false">C61/4</f>
        <v>0</v>
      </c>
      <c r="E61" s="60"/>
      <c r="F61" s="29" t="n">
        <f aca="false">C61/4</f>
        <v>0</v>
      </c>
      <c r="G61" s="60"/>
    </row>
    <row r="62" customFormat="false" ht="15" hidden="true" customHeight="true" outlineLevel="0" collapsed="false">
      <c r="A62" s="58" t="s">
        <v>92</v>
      </c>
      <c r="B62" s="59" t="s">
        <v>93</v>
      </c>
      <c r="C62" s="60"/>
      <c r="D62" s="29" t="n">
        <f aca="false">C62/4</f>
        <v>0</v>
      </c>
      <c r="E62" s="60"/>
      <c r="F62" s="29" t="n">
        <f aca="false">C62/4</f>
        <v>0</v>
      </c>
      <c r="G62" s="60"/>
    </row>
    <row r="63" customFormat="false" ht="15" hidden="true" customHeight="true" outlineLevel="0" collapsed="false">
      <c r="A63" s="58" t="s">
        <v>94</v>
      </c>
      <c r="B63" s="23"/>
      <c r="C63" s="60"/>
      <c r="D63" s="29" t="n">
        <f aca="false">C63/4</f>
        <v>0</v>
      </c>
      <c r="E63" s="60"/>
      <c r="F63" s="29" t="n">
        <f aca="false">C63/4</f>
        <v>0</v>
      </c>
      <c r="G63" s="60"/>
    </row>
    <row r="64" customFormat="false" ht="15" hidden="true" customHeight="true" outlineLevel="0" collapsed="false">
      <c r="A64" s="58" t="s">
        <v>95</v>
      </c>
      <c r="B64" s="59" t="s">
        <v>96</v>
      </c>
      <c r="C64" s="60"/>
      <c r="D64" s="29" t="n">
        <f aca="false">C64/4</f>
        <v>0</v>
      </c>
      <c r="E64" s="60"/>
      <c r="F64" s="29" t="n">
        <f aca="false">C64/4</f>
        <v>0</v>
      </c>
      <c r="G64" s="60"/>
    </row>
    <row r="65" customFormat="false" ht="15" hidden="true" customHeight="true" outlineLevel="0" collapsed="false">
      <c r="A65" s="58" t="s">
        <v>97</v>
      </c>
      <c r="B65" s="59" t="s">
        <v>98</v>
      </c>
      <c r="C65" s="60"/>
      <c r="D65" s="29" t="n">
        <f aca="false">C65/4</f>
        <v>0</v>
      </c>
      <c r="E65" s="60"/>
      <c r="F65" s="29" t="n">
        <f aca="false">C65/4</f>
        <v>0</v>
      </c>
      <c r="G65" s="60"/>
    </row>
    <row r="66" customFormat="false" ht="15" hidden="true" customHeight="true" outlineLevel="0" collapsed="false">
      <c r="A66" s="58" t="s">
        <v>99</v>
      </c>
      <c r="B66" s="59" t="s">
        <v>100</v>
      </c>
      <c r="C66" s="60"/>
      <c r="D66" s="29" t="n">
        <f aca="false">C66/4</f>
        <v>0</v>
      </c>
      <c r="E66" s="60"/>
      <c r="F66" s="29" t="n">
        <f aca="false">C66/4</f>
        <v>0</v>
      </c>
      <c r="G66" s="60"/>
    </row>
    <row r="67" customFormat="false" ht="15" hidden="true" customHeight="true" outlineLevel="0" collapsed="false">
      <c r="A67" s="58" t="s">
        <v>101</v>
      </c>
      <c r="B67" s="59" t="s">
        <v>102</v>
      </c>
      <c r="C67" s="60"/>
      <c r="D67" s="29" t="n">
        <f aca="false">C67/4</f>
        <v>0</v>
      </c>
      <c r="E67" s="60"/>
      <c r="F67" s="29" t="n">
        <f aca="false">C67/4</f>
        <v>0</v>
      </c>
      <c r="G67" s="60"/>
    </row>
    <row r="68" customFormat="false" ht="15" hidden="true" customHeight="true" outlineLevel="0" collapsed="false">
      <c r="A68" s="58" t="s">
        <v>103</v>
      </c>
      <c r="B68" s="59" t="s">
        <v>104</v>
      </c>
      <c r="C68" s="60"/>
      <c r="D68" s="29" t="n">
        <f aca="false">C68/4</f>
        <v>0</v>
      </c>
      <c r="E68" s="60"/>
      <c r="F68" s="29" t="n">
        <f aca="false">C68/4</f>
        <v>0</v>
      </c>
      <c r="G68" s="60"/>
    </row>
    <row r="69" customFormat="false" ht="15" hidden="true" customHeight="true" outlineLevel="0" collapsed="false">
      <c r="A69" s="58" t="s">
        <v>105</v>
      </c>
      <c r="B69" s="59" t="s">
        <v>106</v>
      </c>
      <c r="C69" s="60"/>
      <c r="D69" s="29" t="n">
        <f aca="false">C69/4</f>
        <v>0</v>
      </c>
      <c r="E69" s="60"/>
      <c r="F69" s="29" t="n">
        <f aca="false">C69/4</f>
        <v>0</v>
      </c>
      <c r="G69" s="60"/>
    </row>
    <row r="70" customFormat="false" ht="15" hidden="true" customHeight="true" outlineLevel="0" collapsed="false">
      <c r="A70" s="58" t="s">
        <v>107</v>
      </c>
      <c r="B70" s="59" t="s">
        <v>108</v>
      </c>
      <c r="C70" s="60"/>
      <c r="D70" s="29" t="n">
        <f aca="false">C70/4</f>
        <v>0</v>
      </c>
      <c r="E70" s="60"/>
      <c r="F70" s="29" t="n">
        <f aca="false">C70/4</f>
        <v>0</v>
      </c>
      <c r="G70" s="60"/>
    </row>
    <row r="71" customFormat="false" ht="15" hidden="true" customHeight="true" outlineLevel="0" collapsed="false">
      <c r="A71" s="58" t="s">
        <v>109</v>
      </c>
      <c r="B71" s="59" t="s">
        <v>110</v>
      </c>
      <c r="C71" s="60"/>
      <c r="D71" s="29" t="n">
        <f aca="false">C71/4</f>
        <v>0</v>
      </c>
      <c r="E71" s="60"/>
      <c r="F71" s="29" t="n">
        <f aca="false">C71/4</f>
        <v>0</v>
      </c>
      <c r="G71" s="60"/>
    </row>
    <row r="72" customFormat="false" ht="15" hidden="true" customHeight="true" outlineLevel="0" collapsed="false">
      <c r="A72" s="58" t="s">
        <v>111</v>
      </c>
      <c r="B72" s="59" t="s">
        <v>112</v>
      </c>
      <c r="C72" s="60"/>
      <c r="D72" s="29" t="n">
        <f aca="false">C72/4</f>
        <v>0</v>
      </c>
      <c r="E72" s="60"/>
      <c r="F72" s="29" t="n">
        <f aca="false">C72/4</f>
        <v>0</v>
      </c>
      <c r="G72" s="60"/>
    </row>
    <row r="73" customFormat="false" ht="15" hidden="true" customHeight="true" outlineLevel="0" collapsed="false">
      <c r="A73" s="58" t="s">
        <v>113</v>
      </c>
      <c r="B73" s="23"/>
      <c r="C73" s="60"/>
      <c r="D73" s="29" t="n">
        <f aca="false">C73/4</f>
        <v>0</v>
      </c>
      <c r="E73" s="60"/>
      <c r="F73" s="29" t="n">
        <f aca="false">C73/4</f>
        <v>0</v>
      </c>
      <c r="G73" s="60"/>
    </row>
    <row r="74" customFormat="false" ht="15" hidden="true" customHeight="true" outlineLevel="0" collapsed="false">
      <c r="A74" s="58" t="s">
        <v>84</v>
      </c>
      <c r="B74" s="59" t="s">
        <v>114</v>
      </c>
      <c r="C74" s="60"/>
      <c r="D74" s="29" t="n">
        <f aca="false">C74/4</f>
        <v>0</v>
      </c>
      <c r="E74" s="60"/>
      <c r="F74" s="29" t="n">
        <f aca="false">C74/4</f>
        <v>0</v>
      </c>
      <c r="G74" s="60"/>
    </row>
    <row r="75" customFormat="false" ht="15" hidden="true" customHeight="true" outlineLevel="0" collapsed="false">
      <c r="A75" s="58" t="s">
        <v>86</v>
      </c>
      <c r="B75" s="59" t="s">
        <v>115</v>
      </c>
      <c r="C75" s="60"/>
      <c r="D75" s="29" t="n">
        <f aca="false">C75/4</f>
        <v>0</v>
      </c>
      <c r="E75" s="60"/>
      <c r="F75" s="29" t="n">
        <f aca="false">C75/4</f>
        <v>0</v>
      </c>
      <c r="G75" s="60"/>
    </row>
    <row r="76" customFormat="false" ht="15" hidden="true" customHeight="true" outlineLevel="0" collapsed="false">
      <c r="A76" s="58" t="s">
        <v>116</v>
      </c>
      <c r="B76" s="59" t="s">
        <v>117</v>
      </c>
      <c r="C76" s="60"/>
      <c r="D76" s="29" t="n">
        <f aca="false">C76/4</f>
        <v>0</v>
      </c>
      <c r="E76" s="60"/>
      <c r="F76" s="29" t="n">
        <f aca="false">C76/4</f>
        <v>0</v>
      </c>
      <c r="G76" s="60"/>
    </row>
    <row r="77" customFormat="false" ht="15" hidden="true" customHeight="true" outlineLevel="0" collapsed="false">
      <c r="A77" s="61" t="s">
        <v>118</v>
      </c>
      <c r="B77" s="23"/>
      <c r="C77" s="60"/>
      <c r="D77" s="29" t="n">
        <f aca="false">C77/4</f>
        <v>0</v>
      </c>
      <c r="E77" s="60"/>
      <c r="F77" s="29" t="n">
        <f aca="false">C77/4</f>
        <v>0</v>
      </c>
      <c r="G77" s="60"/>
    </row>
    <row r="78" customFormat="false" ht="15" hidden="true" customHeight="true" outlineLevel="0" collapsed="false">
      <c r="A78" s="58" t="s">
        <v>119</v>
      </c>
      <c r="B78" s="59" t="s">
        <v>120</v>
      </c>
      <c r="C78" s="60"/>
      <c r="D78" s="29" t="n">
        <f aca="false">C78/4</f>
        <v>0</v>
      </c>
      <c r="E78" s="60"/>
      <c r="F78" s="29" t="n">
        <f aca="false">C78/4</f>
        <v>0</v>
      </c>
      <c r="G78" s="60"/>
    </row>
    <row r="79" customFormat="false" ht="15" hidden="true" customHeight="true" outlineLevel="0" collapsed="false">
      <c r="A79" s="58" t="s">
        <v>121</v>
      </c>
      <c r="B79" s="59" t="s">
        <v>122</v>
      </c>
      <c r="C79" s="62"/>
      <c r="D79" s="29" t="n">
        <f aca="false">C79/4</f>
        <v>0</v>
      </c>
      <c r="E79" s="62"/>
      <c r="F79" s="29" t="n">
        <f aca="false">C79/4</f>
        <v>0</v>
      </c>
      <c r="G79" s="62"/>
    </row>
    <row r="80" customFormat="false" ht="15" hidden="true" customHeight="true" outlineLevel="0" collapsed="false">
      <c r="A80" s="58" t="s">
        <v>123</v>
      </c>
      <c r="B80" s="59" t="s">
        <v>124</v>
      </c>
      <c r="C80" s="62"/>
      <c r="D80" s="29" t="n">
        <f aca="false">C80/4</f>
        <v>0</v>
      </c>
      <c r="E80" s="62"/>
      <c r="F80" s="29" t="n">
        <f aca="false">C80/4</f>
        <v>0</v>
      </c>
      <c r="G80" s="62"/>
    </row>
    <row r="81" customFormat="false" ht="15" hidden="true" customHeight="true" outlineLevel="0" collapsed="false">
      <c r="A81" s="58" t="s">
        <v>125</v>
      </c>
      <c r="B81" s="59" t="s">
        <v>126</v>
      </c>
      <c r="C81" s="62"/>
      <c r="D81" s="29" t="n">
        <f aca="false">C81/4</f>
        <v>0</v>
      </c>
      <c r="E81" s="62"/>
      <c r="F81" s="29" t="n">
        <f aca="false">C81/4</f>
        <v>0</v>
      </c>
      <c r="G81" s="62"/>
    </row>
    <row r="82" customFormat="false" ht="15" hidden="true" customHeight="true" outlineLevel="0" collapsed="false">
      <c r="A82" s="58" t="s">
        <v>127</v>
      </c>
      <c r="B82" s="59" t="s">
        <v>128</v>
      </c>
      <c r="C82" s="62"/>
      <c r="D82" s="29" t="n">
        <f aca="false">C82/4</f>
        <v>0</v>
      </c>
      <c r="E82" s="62"/>
      <c r="F82" s="29" t="n">
        <f aca="false">C82/4</f>
        <v>0</v>
      </c>
      <c r="G82" s="62"/>
    </row>
    <row r="83" customFormat="false" ht="15" hidden="true" customHeight="true" outlineLevel="0" collapsed="false">
      <c r="A83" s="58" t="s">
        <v>129</v>
      </c>
      <c r="B83" s="59" t="s">
        <v>130</v>
      </c>
      <c r="C83" s="62"/>
      <c r="D83" s="29" t="n">
        <f aca="false">C83/4</f>
        <v>0</v>
      </c>
      <c r="E83" s="62"/>
      <c r="F83" s="29" t="n">
        <f aca="false">C83/4</f>
        <v>0</v>
      </c>
      <c r="G83" s="62"/>
    </row>
    <row r="84" customFormat="false" ht="15" hidden="true" customHeight="true" outlineLevel="0" collapsed="false">
      <c r="A84" s="61" t="s">
        <v>131</v>
      </c>
      <c r="B84" s="23"/>
      <c r="C84" s="62"/>
      <c r="D84" s="29" t="n">
        <f aca="false">C84/4</f>
        <v>0</v>
      </c>
      <c r="E84" s="62"/>
      <c r="F84" s="29" t="n">
        <f aca="false">C84/4</f>
        <v>0</v>
      </c>
      <c r="G84" s="62"/>
    </row>
    <row r="85" customFormat="false" ht="15" hidden="true" customHeight="true" outlineLevel="0" collapsed="false">
      <c r="A85" s="58" t="s">
        <v>132</v>
      </c>
      <c r="B85" s="59" t="s">
        <v>133</v>
      </c>
      <c r="C85" s="62"/>
      <c r="D85" s="29" t="n">
        <f aca="false">C85/4</f>
        <v>0</v>
      </c>
      <c r="E85" s="62"/>
      <c r="F85" s="29" t="n">
        <f aca="false">C85/4</f>
        <v>0</v>
      </c>
      <c r="G85" s="62"/>
    </row>
    <row r="86" customFormat="false" ht="15" hidden="true" customHeight="true" outlineLevel="0" collapsed="false">
      <c r="A86" s="58" t="s">
        <v>134</v>
      </c>
      <c r="B86" s="59" t="s">
        <v>135</v>
      </c>
      <c r="C86" s="62"/>
      <c r="D86" s="29" t="n">
        <f aca="false">C86/4</f>
        <v>0</v>
      </c>
      <c r="E86" s="62"/>
      <c r="F86" s="29" t="n">
        <f aca="false">C86/4</f>
        <v>0</v>
      </c>
      <c r="G86" s="62"/>
    </row>
    <row r="87" customFormat="false" ht="15" hidden="true" customHeight="true" outlineLevel="0" collapsed="false">
      <c r="A87" s="58" t="s">
        <v>136</v>
      </c>
      <c r="B87" s="59" t="s">
        <v>137</v>
      </c>
      <c r="C87" s="62"/>
      <c r="D87" s="29" t="n">
        <f aca="false">C87/4</f>
        <v>0</v>
      </c>
      <c r="E87" s="62"/>
      <c r="F87" s="29" t="n">
        <f aca="false">C87/4</f>
        <v>0</v>
      </c>
      <c r="G87" s="62"/>
    </row>
    <row r="88" customFormat="false" ht="15" hidden="true" customHeight="true" outlineLevel="0" collapsed="false">
      <c r="A88" s="58" t="s">
        <v>134</v>
      </c>
      <c r="B88" s="59" t="s">
        <v>138</v>
      </c>
      <c r="C88" s="62"/>
      <c r="D88" s="29" t="n">
        <f aca="false">C88/4</f>
        <v>0</v>
      </c>
      <c r="E88" s="62"/>
      <c r="F88" s="29" t="n">
        <f aca="false">C88/4</f>
        <v>0</v>
      </c>
      <c r="G88" s="62"/>
    </row>
    <row r="89" customFormat="false" ht="15" hidden="true" customHeight="true" outlineLevel="0" collapsed="false">
      <c r="A89" s="58" t="s">
        <v>139</v>
      </c>
      <c r="B89" s="59" t="s">
        <v>140</v>
      </c>
      <c r="C89" s="62"/>
      <c r="D89" s="29" t="n">
        <f aca="false">C89/4</f>
        <v>0</v>
      </c>
      <c r="E89" s="62"/>
      <c r="F89" s="29" t="n">
        <f aca="false">C89/4</f>
        <v>0</v>
      </c>
      <c r="G89" s="62"/>
    </row>
    <row r="90" customFormat="false" ht="15" hidden="true" customHeight="true" outlineLevel="0" collapsed="false">
      <c r="A90" s="58" t="s">
        <v>134</v>
      </c>
      <c r="B90" s="59" t="s">
        <v>141</v>
      </c>
      <c r="C90" s="62"/>
      <c r="D90" s="29" t="n">
        <f aca="false">C90/4</f>
        <v>0</v>
      </c>
      <c r="E90" s="62"/>
      <c r="F90" s="29" t="n">
        <f aca="false">C90/4</f>
        <v>0</v>
      </c>
      <c r="G90" s="62"/>
    </row>
    <row r="91" customFormat="false" ht="15" hidden="true" customHeight="true" outlineLevel="0" collapsed="false">
      <c r="A91" s="58" t="s">
        <v>142</v>
      </c>
      <c r="B91" s="59" t="s">
        <v>143</v>
      </c>
      <c r="C91" s="62"/>
      <c r="D91" s="29" t="n">
        <f aca="false">C91/4</f>
        <v>0</v>
      </c>
      <c r="E91" s="62"/>
      <c r="F91" s="29" t="n">
        <f aca="false">C91/4</f>
        <v>0</v>
      </c>
      <c r="G91" s="62"/>
    </row>
    <row r="92" customFormat="false" ht="15" hidden="true" customHeight="true" outlineLevel="0" collapsed="false">
      <c r="A92" s="58" t="s">
        <v>134</v>
      </c>
      <c r="B92" s="59" t="s">
        <v>144</v>
      </c>
      <c r="C92" s="62"/>
      <c r="D92" s="29" t="n">
        <f aca="false">C92/4</f>
        <v>0</v>
      </c>
      <c r="E92" s="62"/>
      <c r="F92" s="29" t="n">
        <f aca="false">C92/4</f>
        <v>0</v>
      </c>
      <c r="G92" s="62"/>
    </row>
    <row r="93" customFormat="false" ht="15" hidden="true" customHeight="true" outlineLevel="0" collapsed="false">
      <c r="A93" s="58" t="s">
        <v>145</v>
      </c>
      <c r="B93" s="59" t="s">
        <v>146</v>
      </c>
      <c r="C93" s="62"/>
      <c r="D93" s="29" t="n">
        <f aca="false">C93/4</f>
        <v>0</v>
      </c>
      <c r="E93" s="62"/>
      <c r="F93" s="29" t="n">
        <f aca="false">C93/4</f>
        <v>0</v>
      </c>
      <c r="G93" s="62"/>
    </row>
    <row r="94" customFormat="false" ht="15" hidden="true" customHeight="true" outlineLevel="0" collapsed="false">
      <c r="A94" s="58" t="s">
        <v>134</v>
      </c>
      <c r="B94" s="59" t="s">
        <v>147</v>
      </c>
      <c r="C94" s="62"/>
      <c r="D94" s="29" t="n">
        <f aca="false">C94/4</f>
        <v>0</v>
      </c>
      <c r="E94" s="62"/>
      <c r="F94" s="29" t="n">
        <f aca="false">C94/4</f>
        <v>0</v>
      </c>
      <c r="G94" s="62"/>
    </row>
    <row r="95" customFormat="false" ht="15" hidden="true" customHeight="true" outlineLevel="0" collapsed="false">
      <c r="A95" s="58" t="s">
        <v>148</v>
      </c>
      <c r="B95" s="59" t="s">
        <v>149</v>
      </c>
      <c r="C95" s="62"/>
      <c r="D95" s="29" t="n">
        <f aca="false">C95/4</f>
        <v>0</v>
      </c>
      <c r="E95" s="62"/>
      <c r="F95" s="29" t="n">
        <f aca="false">C95/4</f>
        <v>0</v>
      </c>
      <c r="G95" s="62"/>
    </row>
    <row r="96" customFormat="false" ht="21" hidden="true" customHeight="true" outlineLevel="0" collapsed="false">
      <c r="A96" s="63" t="s">
        <v>150</v>
      </c>
      <c r="B96" s="64" t="s">
        <v>151</v>
      </c>
      <c r="C96" s="65"/>
      <c r="D96" s="44" t="n">
        <f aca="false">C96/4</f>
        <v>0</v>
      </c>
      <c r="E96" s="65"/>
      <c r="F96" s="44" t="n">
        <f aca="false">C96/4</f>
        <v>0</v>
      </c>
      <c r="G96" s="65"/>
    </row>
    <row r="97" customFormat="false" ht="21" hidden="false" customHeight="true" outlineLevel="0" collapsed="false">
      <c r="A97" s="66" t="s">
        <v>152</v>
      </c>
      <c r="B97" s="67"/>
      <c r="C97" s="68" t="n">
        <v>80</v>
      </c>
      <c r="D97" s="69" t="n">
        <v>20</v>
      </c>
      <c r="E97" s="68" t="n">
        <v>20</v>
      </c>
      <c r="F97" s="69" t="n">
        <v>20</v>
      </c>
      <c r="G97" s="68" t="n">
        <v>20</v>
      </c>
    </row>
    <row r="98" customFormat="false" ht="21" hidden="false" customHeight="true" outlineLevel="0" collapsed="false">
      <c r="A98" s="66" t="s">
        <v>153</v>
      </c>
      <c r="B98" s="67" t="n">
        <v>1140401</v>
      </c>
      <c r="C98" s="68"/>
      <c r="D98" s="69"/>
      <c r="E98" s="68"/>
      <c r="F98" s="69"/>
      <c r="G98" s="68"/>
    </row>
    <row r="99" customFormat="false" ht="21" hidden="false" customHeight="true" outlineLevel="0" collapsed="false">
      <c r="A99" s="66" t="s">
        <v>90</v>
      </c>
      <c r="B99" s="67"/>
      <c r="C99" s="68" t="n">
        <v>2084.4</v>
      </c>
      <c r="D99" s="69" t="n">
        <v>521.2</v>
      </c>
      <c r="E99" s="68" t="n">
        <v>521.1</v>
      </c>
      <c r="F99" s="69" t="n">
        <v>521.2</v>
      </c>
      <c r="G99" s="68" t="n">
        <v>520.9</v>
      </c>
    </row>
    <row r="100" customFormat="false" ht="15" hidden="false" customHeight="true" outlineLevel="0" collapsed="false">
      <c r="A100" s="70" t="s">
        <v>154</v>
      </c>
      <c r="B100" s="71"/>
      <c r="C100" s="72"/>
      <c r="D100" s="72"/>
      <c r="E100" s="72"/>
      <c r="F100" s="72"/>
      <c r="G100" s="72"/>
    </row>
    <row r="101" customFormat="false" ht="15" hidden="false" customHeight="true" outlineLevel="0" collapsed="false">
      <c r="A101" s="58" t="s">
        <v>155</v>
      </c>
      <c r="B101" s="59" t="s">
        <v>156</v>
      </c>
      <c r="C101" s="62" t="n">
        <v>10</v>
      </c>
      <c r="D101" s="62" t="n">
        <v>10</v>
      </c>
      <c r="E101" s="62" t="n">
        <v>10</v>
      </c>
      <c r="F101" s="62" t="n">
        <v>10</v>
      </c>
      <c r="G101" s="62" t="n">
        <v>10</v>
      </c>
    </row>
    <row r="102" customFormat="false" ht="15" hidden="false" customHeight="true" outlineLevel="0" collapsed="false">
      <c r="A102" s="58" t="s">
        <v>157</v>
      </c>
      <c r="B102" s="59" t="s">
        <v>158</v>
      </c>
      <c r="C102" s="62"/>
      <c r="D102" s="62" t="n">
        <v>509.7</v>
      </c>
      <c r="E102" s="62" t="n">
        <v>509.7</v>
      </c>
      <c r="F102" s="62" t="n">
        <v>509.7</v>
      </c>
      <c r="G102" s="62" t="n">
        <v>509.7</v>
      </c>
    </row>
    <row r="103" customFormat="false" ht="15" hidden="false" customHeight="true" outlineLevel="0" collapsed="false">
      <c r="A103" s="58" t="s">
        <v>159</v>
      </c>
      <c r="B103" s="59" t="s">
        <v>160</v>
      </c>
      <c r="C103" s="62"/>
      <c r="D103" s="62"/>
      <c r="E103" s="62"/>
      <c r="F103" s="62"/>
      <c r="G103" s="62"/>
    </row>
    <row r="104" customFormat="false" ht="17.25" hidden="false" customHeight="true" outlineLevel="0" collapsed="false">
      <c r="A104" s="58" t="s">
        <v>161</v>
      </c>
      <c r="B104" s="59" t="s">
        <v>162</v>
      </c>
      <c r="C104" s="62"/>
      <c r="D104" s="62"/>
      <c r="E104" s="62"/>
      <c r="F104" s="62"/>
      <c r="G104" s="62"/>
    </row>
    <row r="105" customFormat="false" ht="15" hidden="false" customHeight="true" outlineLevel="0" collapsed="false">
      <c r="A105" s="73"/>
      <c r="B105" s="4"/>
      <c r="C105" s="4"/>
      <c r="D105" s="4"/>
      <c r="E105" s="4"/>
      <c r="F105" s="4"/>
      <c r="G105" s="4"/>
    </row>
    <row r="106" customFormat="false" ht="15" hidden="false" customHeight="true" outlineLevel="0" collapsed="false">
      <c r="A106" s="74" t="s">
        <v>163</v>
      </c>
      <c r="B106" s="74"/>
      <c r="C106" s="74"/>
      <c r="D106" s="74"/>
      <c r="E106" s="74"/>
      <c r="F106" s="74"/>
      <c r="G106" s="74"/>
    </row>
    <row r="107" customFormat="false" ht="9" hidden="false" customHeight="true" outlineLevel="0" collapsed="false">
      <c r="A107" s="73"/>
      <c r="B107" s="4"/>
      <c r="C107" s="4"/>
      <c r="D107" s="4"/>
      <c r="E107" s="4"/>
      <c r="F107" s="4"/>
      <c r="G107" s="4"/>
    </row>
    <row r="108" customFormat="false" ht="15" hidden="false" customHeight="true" outlineLevel="0" collapsed="false">
      <c r="A108" s="74" t="s">
        <v>164</v>
      </c>
      <c r="B108" s="74"/>
      <c r="C108" s="74"/>
      <c r="D108" s="74"/>
      <c r="E108" s="74"/>
      <c r="F108" s="74"/>
      <c r="G108" s="74"/>
      <c r="H108" s="75" t="s">
        <v>165</v>
      </c>
    </row>
    <row r="109" customFormat="false" ht="15.75" hidden="false" customHeight="false" outlineLevel="0" collapsed="false">
      <c r="A109" s="76" t="s">
        <v>166</v>
      </c>
      <c r="B109" s="4"/>
      <c r="C109" s="4"/>
      <c r="D109" s="4"/>
      <c r="E109" s="4"/>
      <c r="F109" s="4"/>
      <c r="G109" s="4"/>
    </row>
  </sheetData>
  <mergeCells count="14">
    <mergeCell ref="A8:E8"/>
    <mergeCell ref="B9:E9"/>
    <mergeCell ref="F9:G9"/>
    <mergeCell ref="B10:E10"/>
    <mergeCell ref="B11:E11"/>
    <mergeCell ref="B12:E12"/>
    <mergeCell ref="B13:E13"/>
    <mergeCell ref="B14:E14"/>
    <mergeCell ref="B15:E15"/>
    <mergeCell ref="B18:B19"/>
    <mergeCell ref="C18:C19"/>
    <mergeCell ref="D18:G18"/>
    <mergeCell ref="A106:G106"/>
    <mergeCell ref="A108:G108"/>
  </mergeCells>
  <printOptions headings="false" gridLines="false" gridLinesSet="true" horizontalCentered="false" verticalCentered="false"/>
  <pageMargins left="0.759722222222222" right="0.3" top="0.275694444444444" bottom="0.275694444444444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11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E34" activeCellId="0" sqref="E34"/>
    </sheetView>
  </sheetViews>
  <sheetFormatPr defaultColWidth="9.01953125" defaultRowHeight="15" zeroHeight="false" outlineLevelRow="0" outlineLevelCol="0"/>
  <cols>
    <col collapsed="false" customWidth="false" hidden="false" outlineLevel="0" max="1" min="1" style="77" width="9"/>
    <col collapsed="false" customWidth="true" hidden="false" outlineLevel="0" max="2" min="2" style="77" width="34.5"/>
    <col collapsed="false" customWidth="true" hidden="false" outlineLevel="0" max="3" min="3" style="77" width="6.88"/>
    <col collapsed="false" customWidth="true" hidden="false" outlineLevel="0" max="4" min="4" style="77" width="10"/>
    <col collapsed="false" customWidth="false" hidden="false" outlineLevel="0" max="6" min="5" style="77" width="9"/>
    <col collapsed="false" customWidth="true" hidden="false" outlineLevel="0" max="7" min="7" style="77" width="9.5"/>
    <col collapsed="false" customWidth="false" hidden="false" outlineLevel="0" max="1025" min="8" style="77" width="9"/>
  </cols>
  <sheetData>
    <row r="2" customFormat="false" ht="15" hidden="false" customHeight="true" outlineLevel="0" collapsed="false">
      <c r="B2" s="78" t="s">
        <v>167</v>
      </c>
      <c r="G2" s="4" t="s">
        <v>168</v>
      </c>
    </row>
    <row r="3" customFormat="false" ht="15" hidden="false" customHeight="true" outlineLevel="0" collapsed="false">
      <c r="B3" s="78" t="s">
        <v>169</v>
      </c>
    </row>
    <row r="4" customFormat="false" ht="15" hidden="false" customHeight="true" outlineLevel="0" collapsed="false">
      <c r="B4" s="78" t="s">
        <v>170</v>
      </c>
    </row>
    <row r="5" customFormat="false" ht="15" hidden="false" customHeight="true" outlineLevel="0" collapsed="false"/>
    <row r="6" customFormat="false" ht="15" hidden="false" customHeight="true" outlineLevel="0" collapsed="false">
      <c r="B6" s="78" t="s">
        <v>171</v>
      </c>
    </row>
    <row r="7" customFormat="false" ht="15" hidden="false" customHeight="true" outlineLevel="0" collapsed="false"/>
    <row r="8" customFormat="false" ht="15" hidden="false" customHeight="true" outlineLevel="0" collapsed="false">
      <c r="B8" s="79" t="s">
        <v>172</v>
      </c>
      <c r="C8" s="79"/>
      <c r="D8" s="79"/>
      <c r="E8" s="79"/>
      <c r="F8" s="79"/>
      <c r="G8" s="79"/>
    </row>
    <row r="9" customFormat="false" ht="15" hidden="false" customHeight="true" outlineLevel="0" collapsed="false">
      <c r="B9" s="80" t="s">
        <v>173</v>
      </c>
      <c r="C9" s="80"/>
      <c r="D9" s="80"/>
      <c r="E9" s="80"/>
      <c r="F9" s="80"/>
    </row>
    <row r="10" customFormat="false" ht="15" hidden="false" customHeight="true" outlineLevel="0" collapsed="false">
      <c r="B10" s="81"/>
    </row>
    <row r="11" customFormat="false" ht="15" hidden="false" customHeight="true" outlineLevel="0" collapsed="false">
      <c r="B11" s="82" t="s">
        <v>6</v>
      </c>
      <c r="C11" s="83" t="s">
        <v>174</v>
      </c>
      <c r="D11" s="83"/>
      <c r="E11" s="83"/>
      <c r="F11" s="84" t="s">
        <v>8</v>
      </c>
      <c r="G11" s="84"/>
    </row>
    <row r="12" customFormat="false" ht="15" hidden="false" customHeight="true" outlineLevel="0" collapsed="false">
      <c r="B12" s="82" t="s">
        <v>9</v>
      </c>
      <c r="C12" s="83" t="s">
        <v>10</v>
      </c>
      <c r="D12" s="83"/>
      <c r="E12" s="83"/>
      <c r="F12" s="85" t="s">
        <v>11</v>
      </c>
      <c r="G12" s="86" t="n">
        <v>32500315</v>
      </c>
    </row>
    <row r="13" customFormat="false" ht="15" hidden="false" customHeight="true" outlineLevel="0" collapsed="false">
      <c r="B13" s="82" t="s">
        <v>12</v>
      </c>
      <c r="C13" s="87"/>
      <c r="D13" s="87"/>
      <c r="E13" s="87"/>
      <c r="F13" s="85" t="s">
        <v>14</v>
      </c>
      <c r="G13" s="86" t="n">
        <v>150</v>
      </c>
    </row>
    <row r="14" customFormat="false" ht="15" hidden="false" customHeight="true" outlineLevel="0" collapsed="false">
      <c r="B14" s="82" t="s">
        <v>15</v>
      </c>
      <c r="C14" s="88" t="s">
        <v>175</v>
      </c>
      <c r="D14" s="88"/>
      <c r="E14" s="88"/>
      <c r="F14" s="85" t="s">
        <v>17</v>
      </c>
      <c r="G14" s="86" t="n">
        <v>36</v>
      </c>
    </row>
    <row r="15" customFormat="false" ht="15" hidden="false" customHeight="true" outlineLevel="0" collapsed="false">
      <c r="B15" s="82" t="s">
        <v>19</v>
      </c>
      <c r="C15" s="87" t="s">
        <v>176</v>
      </c>
      <c r="D15" s="87"/>
      <c r="E15" s="87"/>
      <c r="F15" s="85" t="s">
        <v>21</v>
      </c>
      <c r="G15" s="86" t="n">
        <v>5324210100</v>
      </c>
    </row>
    <row r="16" customFormat="false" ht="15" hidden="false" customHeight="true" outlineLevel="0" collapsed="false">
      <c r="B16" s="82" t="s">
        <v>22</v>
      </c>
      <c r="C16" s="87" t="s">
        <v>177</v>
      </c>
      <c r="D16" s="87"/>
      <c r="E16" s="87"/>
      <c r="F16" s="89"/>
      <c r="G16" s="90"/>
    </row>
    <row r="17" customFormat="false" ht="15" hidden="false" customHeight="true" outlineLevel="0" collapsed="false">
      <c r="B17" s="82" t="s">
        <v>24</v>
      </c>
      <c r="C17" s="87" t="s">
        <v>178</v>
      </c>
      <c r="D17" s="87"/>
      <c r="E17" s="87"/>
      <c r="F17" s="89"/>
      <c r="G17" s="90"/>
    </row>
    <row r="18" customFormat="false" ht="15" hidden="false" customHeight="true" outlineLevel="0" collapsed="false">
      <c r="B18" s="91"/>
      <c r="C18" s="92"/>
      <c r="D18" s="93"/>
      <c r="E18" s="93"/>
    </row>
    <row r="19" customFormat="false" ht="9.75" hidden="false" customHeight="true" outlineLevel="0" collapsed="false">
      <c r="B19" s="91"/>
      <c r="C19" s="92"/>
      <c r="D19" s="93"/>
      <c r="E19" s="93"/>
    </row>
    <row r="20" customFormat="false" ht="15" hidden="false" customHeight="true" outlineLevel="0" collapsed="false">
      <c r="B20" s="77" t="s">
        <v>26</v>
      </c>
    </row>
    <row r="21" customFormat="false" ht="15" hidden="false" customHeight="true" outlineLevel="0" collapsed="false">
      <c r="B21" s="94"/>
      <c r="C21" s="95" t="s">
        <v>27</v>
      </c>
      <c r="D21" s="96" t="s">
        <v>179</v>
      </c>
      <c r="E21" s="96"/>
      <c r="F21" s="96"/>
      <c r="G21" s="96"/>
    </row>
    <row r="22" customFormat="false" ht="15" hidden="false" customHeight="true" outlineLevel="0" collapsed="false">
      <c r="B22" s="97" t="s">
        <v>30</v>
      </c>
      <c r="C22" s="95"/>
      <c r="D22" s="98" t="s">
        <v>180</v>
      </c>
      <c r="E22" s="98"/>
      <c r="F22" s="98"/>
      <c r="G22" s="98"/>
    </row>
    <row r="23" customFormat="false" ht="15" hidden="false" customHeight="true" outlineLevel="0" collapsed="false">
      <c r="B23" s="99"/>
      <c r="C23" s="95"/>
      <c r="D23" s="100" t="s">
        <v>181</v>
      </c>
      <c r="E23" s="100" t="s">
        <v>182</v>
      </c>
      <c r="F23" s="100" t="s">
        <v>183</v>
      </c>
      <c r="G23" s="101" t="s">
        <v>184</v>
      </c>
    </row>
    <row r="24" customFormat="false" ht="15" hidden="false" customHeight="true" outlineLevel="0" collapsed="false">
      <c r="B24" s="102" t="n">
        <v>1</v>
      </c>
      <c r="C24" s="103" t="n">
        <v>2</v>
      </c>
      <c r="D24" s="100" t="n">
        <v>4</v>
      </c>
      <c r="E24" s="100" t="n">
        <v>5</v>
      </c>
      <c r="F24" s="100" t="n">
        <v>6</v>
      </c>
      <c r="G24" s="101" t="n">
        <v>7</v>
      </c>
    </row>
    <row r="25" customFormat="false" ht="15" hidden="false" customHeight="true" outlineLevel="0" collapsed="false">
      <c r="B25" s="104" t="s">
        <v>35</v>
      </c>
      <c r="C25" s="105"/>
      <c r="D25" s="100"/>
      <c r="E25" s="100"/>
      <c r="F25" s="106"/>
      <c r="G25" s="107"/>
    </row>
    <row r="26" customFormat="false" ht="30" hidden="false" customHeight="true" outlineLevel="0" collapsed="false">
      <c r="B26" s="108" t="s">
        <v>36</v>
      </c>
      <c r="C26" s="109" t="s">
        <v>185</v>
      </c>
      <c r="D26" s="100" t="n">
        <v>6142.14</v>
      </c>
      <c r="E26" s="110" t="n">
        <v>3477.3</v>
      </c>
      <c r="F26" s="111" t="n">
        <f aca="false">E26-D26</f>
        <v>-2664.84</v>
      </c>
      <c r="G26" s="112" t="n">
        <f aca="false">E26/D26%</f>
        <v>56.6138186365013</v>
      </c>
    </row>
    <row r="27" customFormat="false" ht="15" hidden="false" customHeight="true" outlineLevel="0" collapsed="false">
      <c r="B27" s="108" t="s">
        <v>38</v>
      </c>
      <c r="C27" s="109" t="s">
        <v>186</v>
      </c>
      <c r="D27" s="100" t="n">
        <v>446.6</v>
      </c>
      <c r="E27" s="100" t="n">
        <v>446.5</v>
      </c>
      <c r="F27" s="111" t="n">
        <f aca="false">E27-D27</f>
        <v>-0.100000000000023</v>
      </c>
      <c r="G27" s="112" t="n">
        <f aca="false">E27/D27%</f>
        <v>99.9776085982982</v>
      </c>
    </row>
    <row r="28" customFormat="false" ht="15" hidden="false" customHeight="true" outlineLevel="0" collapsed="false">
      <c r="B28" s="108" t="s">
        <v>187</v>
      </c>
      <c r="C28" s="109" t="s">
        <v>188</v>
      </c>
      <c r="D28" s="111" t="n">
        <f aca="false">(D26+D27)/6</f>
        <v>1098.12333333333</v>
      </c>
      <c r="E28" s="111" t="n">
        <f aca="false">(E26+E27)/6</f>
        <v>653.966666666667</v>
      </c>
      <c r="F28" s="111" t="n">
        <f aca="false">E28-D28</f>
        <v>-444.156666666667</v>
      </c>
      <c r="G28" s="112" t="n">
        <f aca="false">E28/D28%</f>
        <v>59.5531163773347</v>
      </c>
    </row>
    <row r="29" customFormat="false" ht="15" hidden="false" customHeight="true" outlineLevel="0" collapsed="false">
      <c r="B29" s="108" t="s">
        <v>42</v>
      </c>
      <c r="C29" s="109" t="s">
        <v>189</v>
      </c>
      <c r="D29" s="100"/>
      <c r="E29" s="100"/>
      <c r="F29" s="100" t="n">
        <f aca="false">E29-D29</f>
        <v>0</v>
      </c>
      <c r="G29" s="112"/>
    </row>
    <row r="30" customFormat="false" ht="15" hidden="false" customHeight="true" outlineLevel="0" collapsed="false">
      <c r="B30" s="108" t="s">
        <v>44</v>
      </c>
      <c r="C30" s="109" t="s">
        <v>190</v>
      </c>
      <c r="D30" s="100"/>
      <c r="E30" s="100"/>
      <c r="F30" s="100" t="n">
        <f aca="false">E30-D30</f>
        <v>0</v>
      </c>
      <c r="G30" s="112"/>
    </row>
    <row r="31" customFormat="false" ht="33" hidden="false" customHeight="true" outlineLevel="0" collapsed="false">
      <c r="B31" s="108" t="s">
        <v>46</v>
      </c>
      <c r="C31" s="109" t="s">
        <v>191</v>
      </c>
      <c r="D31" s="111" t="n">
        <f aca="false">D26-D28</f>
        <v>5044.01666666667</v>
      </c>
      <c r="E31" s="111" t="n">
        <f aca="false">E26-E28</f>
        <v>2823.33333333333</v>
      </c>
      <c r="F31" s="111" t="n">
        <f aca="false">E31-D31</f>
        <v>-2220.68333333333</v>
      </c>
      <c r="G31" s="112" t="n">
        <f aca="false">E31/D31%</f>
        <v>55.9739096817682</v>
      </c>
    </row>
    <row r="32" customFormat="false" ht="28.5" hidden="false" customHeight="true" outlineLevel="0" collapsed="false">
      <c r="B32" s="104" t="s">
        <v>48</v>
      </c>
      <c r="C32" s="113" t="s">
        <v>192</v>
      </c>
      <c r="D32" s="110" t="n">
        <f aca="false">D34+D35+D36+D37+D38</f>
        <v>3472.1</v>
      </c>
      <c r="E32" s="110" t="n">
        <f aca="false">E34+E35+E36+E37+E38</f>
        <v>3210.6</v>
      </c>
      <c r="F32" s="100" t="n">
        <f aca="false">E32-D32</f>
        <v>-261.5</v>
      </c>
      <c r="G32" s="112" t="n">
        <f aca="false">E32/D32%</f>
        <v>92.4685348924282</v>
      </c>
    </row>
    <row r="33" customFormat="false" ht="13.5" hidden="false" customHeight="true" outlineLevel="0" collapsed="false">
      <c r="B33" s="108" t="s">
        <v>50</v>
      </c>
      <c r="C33" s="105"/>
      <c r="D33" s="100"/>
      <c r="E33" s="100"/>
      <c r="F33" s="100" t="n">
        <f aca="false">E33-D33</f>
        <v>0</v>
      </c>
      <c r="G33" s="112"/>
    </row>
    <row r="34" customFormat="false" ht="15" hidden="false" customHeight="true" outlineLevel="0" collapsed="false">
      <c r="B34" s="108" t="s">
        <v>51</v>
      </c>
      <c r="C34" s="109" t="s">
        <v>193</v>
      </c>
      <c r="D34" s="100" t="n">
        <v>1062.4</v>
      </c>
      <c r="E34" s="100" t="n">
        <v>948.9</v>
      </c>
      <c r="F34" s="100" t="n">
        <f aca="false">E34-D34</f>
        <v>-113.5</v>
      </c>
      <c r="G34" s="112" t="n">
        <f aca="false">E34/D34%</f>
        <v>89.3166415662651</v>
      </c>
    </row>
    <row r="35" customFormat="false" ht="15" hidden="false" customHeight="true" outlineLevel="0" collapsed="false">
      <c r="B35" s="108" t="s">
        <v>53</v>
      </c>
      <c r="C35" s="109" t="s">
        <v>194</v>
      </c>
      <c r="D35" s="100" t="n">
        <v>1761.9</v>
      </c>
      <c r="E35" s="100" t="n">
        <v>1428.5</v>
      </c>
      <c r="F35" s="100" t="n">
        <f aca="false">E35-D35</f>
        <v>-333.4</v>
      </c>
      <c r="G35" s="112" t="n">
        <f aca="false">E35/D35%</f>
        <v>81.0772461547193</v>
      </c>
    </row>
    <row r="36" customFormat="false" ht="15" hidden="false" customHeight="true" outlineLevel="0" collapsed="false">
      <c r="B36" s="108" t="s">
        <v>55</v>
      </c>
      <c r="C36" s="109" t="s">
        <v>195</v>
      </c>
      <c r="D36" s="100" t="n">
        <v>387.6</v>
      </c>
      <c r="E36" s="100" t="n">
        <v>287.8</v>
      </c>
      <c r="F36" s="100" t="n">
        <f aca="false">E36-D36</f>
        <v>-99.8</v>
      </c>
      <c r="G36" s="112" t="n">
        <f aca="false">E36/D36%</f>
        <v>74.2518059855521</v>
      </c>
    </row>
    <row r="37" customFormat="false" ht="15" hidden="false" customHeight="true" outlineLevel="0" collapsed="false">
      <c r="B37" s="108" t="s">
        <v>57</v>
      </c>
      <c r="C37" s="109" t="s">
        <v>196</v>
      </c>
      <c r="D37" s="100" t="n">
        <v>89.8</v>
      </c>
      <c r="E37" s="100" t="n">
        <v>377.5</v>
      </c>
      <c r="F37" s="100" t="n">
        <f aca="false">E37-D37</f>
        <v>287.7</v>
      </c>
      <c r="G37" s="112" t="n">
        <f aca="false">E37/D37%</f>
        <v>420.378619153675</v>
      </c>
    </row>
    <row r="38" customFormat="false" ht="15" hidden="false" customHeight="true" outlineLevel="0" collapsed="false">
      <c r="B38" s="108" t="s">
        <v>59</v>
      </c>
      <c r="C38" s="109" t="s">
        <v>197</v>
      </c>
      <c r="D38" s="100" t="n">
        <v>170.4</v>
      </c>
      <c r="E38" s="100" t="n">
        <v>167.9</v>
      </c>
      <c r="F38" s="100" t="n">
        <f aca="false">E38-D38</f>
        <v>-2.5</v>
      </c>
      <c r="G38" s="112" t="n">
        <f aca="false">E38/D38%</f>
        <v>98.5328638497653</v>
      </c>
    </row>
    <row r="39" customFormat="false" ht="15" hidden="false" customHeight="true" outlineLevel="0" collapsed="false">
      <c r="B39" s="108" t="s">
        <v>198</v>
      </c>
      <c r="C39" s="105"/>
      <c r="D39" s="100"/>
      <c r="E39" s="100"/>
      <c r="F39" s="100" t="n">
        <f aca="false">E39-D39</f>
        <v>0</v>
      </c>
      <c r="G39" s="112"/>
    </row>
    <row r="40" customFormat="false" ht="15" hidden="false" customHeight="true" outlineLevel="0" collapsed="false">
      <c r="B40" s="108" t="s">
        <v>84</v>
      </c>
      <c r="C40" s="109" t="s">
        <v>199</v>
      </c>
      <c r="D40" s="100"/>
      <c r="E40" s="100"/>
      <c r="F40" s="100" t="n">
        <f aca="false">E40-D40</f>
        <v>0</v>
      </c>
      <c r="G40" s="112"/>
    </row>
    <row r="41" customFormat="false" ht="15" hidden="false" customHeight="true" outlineLevel="0" collapsed="false">
      <c r="B41" s="108" t="s">
        <v>86</v>
      </c>
      <c r="C41" s="109" t="s">
        <v>200</v>
      </c>
      <c r="D41" s="100"/>
      <c r="E41" s="100"/>
      <c r="F41" s="100" t="n">
        <f aca="false">E41-D41</f>
        <v>0</v>
      </c>
      <c r="G41" s="112"/>
    </row>
    <row r="42" customFormat="false" ht="15" hidden="false" customHeight="true" outlineLevel="0" collapsed="false">
      <c r="B42" s="108" t="s">
        <v>201</v>
      </c>
      <c r="C42" s="109" t="s">
        <v>202</v>
      </c>
      <c r="D42" s="100"/>
      <c r="E42" s="100"/>
      <c r="F42" s="100" t="n">
        <f aca="false">E42-D42</f>
        <v>0</v>
      </c>
      <c r="G42" s="112"/>
    </row>
    <row r="43" customFormat="false" ht="15" hidden="false" customHeight="true" outlineLevel="0" collapsed="false">
      <c r="B43" s="108" t="s">
        <v>203</v>
      </c>
      <c r="C43" s="105"/>
      <c r="D43" s="100"/>
      <c r="E43" s="100"/>
      <c r="F43" s="100" t="n">
        <f aca="false">E43-D43</f>
        <v>0</v>
      </c>
      <c r="G43" s="112"/>
    </row>
    <row r="44" customFormat="false" ht="15" hidden="false" customHeight="true" outlineLevel="0" collapsed="false">
      <c r="B44" s="108" t="s">
        <v>204</v>
      </c>
      <c r="C44" s="109" t="s">
        <v>205</v>
      </c>
      <c r="D44" s="100"/>
      <c r="E44" s="100"/>
      <c r="F44" s="100" t="n">
        <f aca="false">E44-D44</f>
        <v>0</v>
      </c>
      <c r="G44" s="112"/>
    </row>
    <row r="45" customFormat="false" ht="15" hidden="false" customHeight="true" outlineLevel="0" collapsed="false">
      <c r="B45" s="108" t="s">
        <v>206</v>
      </c>
      <c r="C45" s="109" t="s">
        <v>207</v>
      </c>
      <c r="D45" s="100"/>
      <c r="E45" s="100"/>
      <c r="F45" s="100" t="n">
        <f aca="false">E45-D45</f>
        <v>0</v>
      </c>
      <c r="G45" s="112"/>
    </row>
    <row r="46" customFormat="false" ht="15" hidden="false" customHeight="true" outlineLevel="0" collapsed="false">
      <c r="B46" s="114" t="s">
        <v>208</v>
      </c>
      <c r="C46" s="109" t="s">
        <v>209</v>
      </c>
      <c r="D46" s="100"/>
      <c r="E46" s="100"/>
      <c r="F46" s="100" t="n">
        <f aca="false">E46-D46</f>
        <v>0</v>
      </c>
      <c r="G46" s="112"/>
    </row>
    <row r="47" customFormat="false" ht="15" hidden="false" customHeight="true" outlineLevel="0" collapsed="false">
      <c r="B47" s="115" t="s">
        <v>210</v>
      </c>
      <c r="C47" s="116" t="s">
        <v>211</v>
      </c>
      <c r="D47" s="117" t="n">
        <f aca="false">D49+D50+D51</f>
        <v>1318.6</v>
      </c>
      <c r="E47" s="118" t="n">
        <v>1046.2</v>
      </c>
      <c r="F47" s="100" t="n">
        <f aca="false">E47-D47</f>
        <v>-272.4</v>
      </c>
      <c r="G47" s="112" t="n">
        <f aca="false">E47/D47%</f>
        <v>79.3417260731078</v>
      </c>
    </row>
    <row r="48" customFormat="false" ht="15" hidden="false" customHeight="true" outlineLevel="0" collapsed="false">
      <c r="B48" s="119" t="s">
        <v>50</v>
      </c>
      <c r="C48" s="120"/>
      <c r="D48" s="121"/>
      <c r="E48" s="122"/>
      <c r="F48" s="100"/>
      <c r="G48" s="112"/>
    </row>
    <row r="49" customFormat="false" ht="15" hidden="false" customHeight="true" outlineLevel="0" collapsed="false">
      <c r="B49" s="108" t="s">
        <v>51</v>
      </c>
      <c r="C49" s="109" t="s">
        <v>212</v>
      </c>
      <c r="D49" s="100" t="n">
        <v>63.4</v>
      </c>
      <c r="E49" s="100" t="n">
        <v>73.4</v>
      </c>
      <c r="F49" s="100" t="n">
        <f aca="false">E49-D49</f>
        <v>10</v>
      </c>
      <c r="G49" s="112" t="n">
        <f aca="false">E49/D49%</f>
        <v>115.772870662461</v>
      </c>
    </row>
    <row r="50" customFormat="false" ht="15" hidden="false" customHeight="true" outlineLevel="0" collapsed="false">
      <c r="B50" s="108" t="s">
        <v>53</v>
      </c>
      <c r="C50" s="109" t="s">
        <v>213</v>
      </c>
      <c r="D50" s="100" t="n">
        <v>1028.9</v>
      </c>
      <c r="E50" s="100" t="n">
        <v>821.5</v>
      </c>
      <c r="F50" s="100" t="n">
        <f aca="false">E50-D50</f>
        <v>-207.4</v>
      </c>
      <c r="G50" s="112" t="n">
        <f aca="false">E50/D50%</f>
        <v>79.8425502964331</v>
      </c>
    </row>
    <row r="51" customFormat="false" ht="15" hidden="false" customHeight="true" outlineLevel="0" collapsed="false">
      <c r="B51" s="108" t="s">
        <v>55</v>
      </c>
      <c r="C51" s="109" t="s">
        <v>214</v>
      </c>
      <c r="D51" s="100" t="n">
        <v>226.3</v>
      </c>
      <c r="E51" s="100" t="n">
        <v>151.3</v>
      </c>
      <c r="F51" s="100" t="n">
        <f aca="false">E51-D51</f>
        <v>-75</v>
      </c>
      <c r="G51" s="112" t="n">
        <f aca="false">E51/D51%</f>
        <v>66.858152894388</v>
      </c>
    </row>
    <row r="52" customFormat="false" ht="15" hidden="false" customHeight="true" outlineLevel="0" collapsed="false">
      <c r="B52" s="108" t="s">
        <v>57</v>
      </c>
      <c r="C52" s="109" t="s">
        <v>215</v>
      </c>
      <c r="D52" s="100"/>
      <c r="E52" s="100"/>
      <c r="F52" s="100" t="n">
        <f aca="false">E52-D52</f>
        <v>0</v>
      </c>
      <c r="G52" s="112"/>
    </row>
    <row r="53" customFormat="false" ht="15" hidden="false" customHeight="true" outlineLevel="0" collapsed="false">
      <c r="B53" s="108" t="s">
        <v>59</v>
      </c>
      <c r="C53" s="109" t="s">
        <v>216</v>
      </c>
      <c r="D53" s="100"/>
      <c r="E53" s="100"/>
      <c r="F53" s="100" t="n">
        <f aca="false">E53-D53</f>
        <v>0</v>
      </c>
      <c r="G53" s="112"/>
    </row>
    <row r="54" customFormat="false" ht="15" hidden="false" customHeight="true" outlineLevel="0" collapsed="false">
      <c r="B54" s="123" t="s">
        <v>68</v>
      </c>
      <c r="C54" s="124" t="s">
        <v>217</v>
      </c>
      <c r="D54" s="110" t="n">
        <f aca="false">D56+D57+D58+D60</f>
        <v>251.4</v>
      </c>
      <c r="E54" s="110" t="n">
        <v>215.5</v>
      </c>
      <c r="F54" s="100" t="n">
        <f aca="false">E54-D54</f>
        <v>-35.9</v>
      </c>
      <c r="G54" s="112" t="n">
        <f aca="false">E54/D54%</f>
        <v>85.7199681782021</v>
      </c>
    </row>
    <row r="55" customFormat="false" ht="15" hidden="false" customHeight="true" outlineLevel="0" collapsed="false">
      <c r="B55" s="108" t="s">
        <v>50</v>
      </c>
      <c r="C55" s="105"/>
      <c r="D55" s="100"/>
      <c r="E55" s="100"/>
      <c r="F55" s="100" t="n">
        <f aca="false">E55-D55</f>
        <v>0</v>
      </c>
      <c r="G55" s="112"/>
    </row>
    <row r="56" customFormat="false" ht="15" hidden="false" customHeight="true" outlineLevel="0" collapsed="false">
      <c r="B56" s="108" t="s">
        <v>51</v>
      </c>
      <c r="C56" s="109" t="s">
        <v>218</v>
      </c>
      <c r="D56" s="100" t="n">
        <v>4.5</v>
      </c>
      <c r="E56" s="100" t="n">
        <v>4.5</v>
      </c>
      <c r="F56" s="100" t="n">
        <f aca="false">E56-D56</f>
        <v>0</v>
      </c>
      <c r="G56" s="112" t="n">
        <f aca="false">E56/D56%</f>
        <v>100</v>
      </c>
    </row>
    <row r="57" customFormat="false" ht="15" hidden="false" customHeight="true" outlineLevel="0" collapsed="false">
      <c r="B57" s="108" t="s">
        <v>53</v>
      </c>
      <c r="C57" s="109" t="s">
        <v>219</v>
      </c>
      <c r="D57" s="100" t="n">
        <v>151.5</v>
      </c>
      <c r="E57" s="100" t="n">
        <v>120.4</v>
      </c>
      <c r="F57" s="100" t="n">
        <f aca="false">E57-D57</f>
        <v>-31.1</v>
      </c>
      <c r="G57" s="112" t="n">
        <f aca="false">E57/D57%</f>
        <v>79.4719471947195</v>
      </c>
    </row>
    <row r="58" customFormat="false" ht="15" hidden="false" customHeight="true" outlineLevel="0" collapsed="false">
      <c r="B58" s="108" t="s">
        <v>55</v>
      </c>
      <c r="C58" s="109" t="s">
        <v>220</v>
      </c>
      <c r="D58" s="100" t="n">
        <v>33.3</v>
      </c>
      <c r="E58" s="100" t="n">
        <v>26.5</v>
      </c>
      <c r="F58" s="100" t="n">
        <f aca="false">E58-D58</f>
        <v>-6.8</v>
      </c>
      <c r="G58" s="112" t="n">
        <f aca="false">E58/D58%</f>
        <v>79.5795795795796</v>
      </c>
    </row>
    <row r="59" customFormat="false" ht="15" hidden="false" customHeight="true" outlineLevel="0" collapsed="false">
      <c r="B59" s="108" t="s">
        <v>57</v>
      </c>
      <c r="C59" s="109" t="s">
        <v>221</v>
      </c>
      <c r="D59" s="100" t="n">
        <v>0</v>
      </c>
      <c r="E59" s="100"/>
      <c r="F59" s="100" t="n">
        <f aca="false">E59-D59</f>
        <v>0</v>
      </c>
      <c r="G59" s="112"/>
    </row>
    <row r="60" customFormat="false" ht="15" hidden="false" customHeight="true" outlineLevel="0" collapsed="false">
      <c r="B60" s="108" t="s">
        <v>59</v>
      </c>
      <c r="C60" s="109" t="s">
        <v>222</v>
      </c>
      <c r="D60" s="100" t="n">
        <v>62.1</v>
      </c>
      <c r="E60" s="100" t="n">
        <v>64.1</v>
      </c>
      <c r="F60" s="100" t="n">
        <f aca="false">E60-D60</f>
        <v>1.99999999999999</v>
      </c>
      <c r="G60" s="112" t="n">
        <f aca="false">E60/D60%</f>
        <v>103.220611916264</v>
      </c>
    </row>
    <row r="61" customFormat="false" ht="15" hidden="false" customHeight="true" outlineLevel="0" collapsed="false">
      <c r="B61" s="115" t="s">
        <v>127</v>
      </c>
      <c r="C61" s="116" t="s">
        <v>223</v>
      </c>
      <c r="D61" s="117" t="n">
        <f aca="false">D67</f>
        <v>1.9</v>
      </c>
      <c r="E61" s="117" t="n">
        <f aca="false">E67</f>
        <v>1.9</v>
      </c>
      <c r="F61" s="125" t="n">
        <f aca="false">E61-D61</f>
        <v>0</v>
      </c>
      <c r="G61" s="126" t="n">
        <f aca="false">E61/D61%</f>
        <v>100</v>
      </c>
    </row>
    <row r="62" customFormat="false" ht="15" hidden="false" customHeight="true" outlineLevel="0" collapsed="false">
      <c r="B62" s="127" t="s">
        <v>50</v>
      </c>
      <c r="C62" s="128"/>
      <c r="D62" s="129"/>
      <c r="E62" s="130"/>
      <c r="F62" s="130" t="n">
        <f aca="false">E62-D62</f>
        <v>0</v>
      </c>
      <c r="G62" s="131"/>
    </row>
    <row r="63" customFormat="false" ht="15" hidden="false" customHeight="true" outlineLevel="0" collapsed="false">
      <c r="B63" s="108" t="s">
        <v>51</v>
      </c>
      <c r="C63" s="109" t="s">
        <v>224</v>
      </c>
      <c r="D63" s="100"/>
      <c r="E63" s="100"/>
      <c r="F63" s="100" t="n">
        <f aca="false">E63-D63</f>
        <v>0</v>
      </c>
      <c r="G63" s="112"/>
    </row>
    <row r="64" customFormat="false" ht="15" hidden="false" customHeight="true" outlineLevel="0" collapsed="false">
      <c r="B64" s="108" t="s">
        <v>53</v>
      </c>
      <c r="C64" s="109" t="s">
        <v>225</v>
      </c>
      <c r="D64" s="100"/>
      <c r="E64" s="100"/>
      <c r="F64" s="100" t="n">
        <f aca="false">E64-D64</f>
        <v>0</v>
      </c>
      <c r="G64" s="112"/>
    </row>
    <row r="65" customFormat="false" ht="15" hidden="false" customHeight="true" outlineLevel="0" collapsed="false">
      <c r="B65" s="108" t="s">
        <v>55</v>
      </c>
      <c r="C65" s="109" t="s">
        <v>226</v>
      </c>
      <c r="D65" s="100"/>
      <c r="E65" s="100"/>
      <c r="F65" s="100" t="n">
        <f aca="false">E65-D65</f>
        <v>0</v>
      </c>
      <c r="G65" s="112"/>
    </row>
    <row r="66" customFormat="false" ht="15" hidden="false" customHeight="true" outlineLevel="0" collapsed="false">
      <c r="B66" s="108" t="s">
        <v>57</v>
      </c>
      <c r="C66" s="109" t="s">
        <v>227</v>
      </c>
      <c r="D66" s="100"/>
      <c r="E66" s="100"/>
      <c r="F66" s="100" t="n">
        <f aca="false">E66-D66</f>
        <v>0</v>
      </c>
      <c r="G66" s="112"/>
    </row>
    <row r="67" customFormat="false" ht="15" hidden="false" customHeight="true" outlineLevel="0" collapsed="false">
      <c r="B67" s="108" t="s">
        <v>59</v>
      </c>
      <c r="C67" s="109" t="s">
        <v>228</v>
      </c>
      <c r="D67" s="100" t="n">
        <v>1.9</v>
      </c>
      <c r="E67" s="100" t="n">
        <v>1.9</v>
      </c>
      <c r="F67" s="100" t="n">
        <f aca="false">E67-D67</f>
        <v>0</v>
      </c>
      <c r="G67" s="112" t="n">
        <f aca="false">E67/D67%</f>
        <v>100</v>
      </c>
    </row>
    <row r="68" customFormat="false" ht="15" hidden="false" customHeight="true" outlineLevel="0" collapsed="false">
      <c r="B68" s="123" t="s">
        <v>83</v>
      </c>
      <c r="C68" s="132"/>
      <c r="D68" s="133" t="n">
        <f aca="false">D31-(D32+D47+D54+D61)</f>
        <v>0.0166666666664241</v>
      </c>
      <c r="E68" s="110" t="n">
        <f aca="false">E31-(E32+E47+E54+E61)</f>
        <v>-1650.86666666667</v>
      </c>
      <c r="F68" s="100" t="n">
        <f aca="false">E68-D68</f>
        <v>-1650.88333333333</v>
      </c>
      <c r="G68" s="112"/>
    </row>
    <row r="69" customFormat="false" ht="15" hidden="false" customHeight="true" outlineLevel="0" collapsed="false">
      <c r="B69" s="108" t="s">
        <v>84</v>
      </c>
      <c r="C69" s="109" t="s">
        <v>229</v>
      </c>
      <c r="D69" s="100"/>
      <c r="E69" s="100"/>
      <c r="F69" s="100"/>
      <c r="G69" s="101"/>
    </row>
    <row r="70" customFormat="false" ht="15" hidden="false" customHeight="true" outlineLevel="0" collapsed="false">
      <c r="B70" s="108" t="s">
        <v>86</v>
      </c>
      <c r="C70" s="109" t="s">
        <v>230</v>
      </c>
      <c r="D70" s="100"/>
      <c r="E70" s="100"/>
      <c r="F70" s="100"/>
      <c r="G70" s="101"/>
    </row>
    <row r="71" customFormat="false" ht="15" hidden="false" customHeight="true" outlineLevel="0" collapsed="false">
      <c r="B71" s="108" t="s">
        <v>88</v>
      </c>
      <c r="C71" s="109" t="s">
        <v>231</v>
      </c>
      <c r="D71" s="100"/>
      <c r="E71" s="100"/>
      <c r="F71" s="100"/>
      <c r="G71" s="101"/>
    </row>
    <row r="72" customFormat="false" ht="15" hidden="false" customHeight="true" outlineLevel="0" collapsed="false">
      <c r="B72" s="108" t="s">
        <v>90</v>
      </c>
      <c r="C72" s="109" t="s">
        <v>232</v>
      </c>
      <c r="D72" s="100"/>
      <c r="E72" s="100"/>
      <c r="F72" s="100"/>
      <c r="G72" s="101"/>
    </row>
    <row r="73" customFormat="false" ht="15" hidden="false" customHeight="true" outlineLevel="0" collapsed="false">
      <c r="B73" s="108" t="s">
        <v>92</v>
      </c>
      <c r="C73" s="109" t="s">
        <v>233</v>
      </c>
      <c r="D73" s="100"/>
      <c r="E73" s="100"/>
      <c r="F73" s="100"/>
      <c r="G73" s="101"/>
    </row>
    <row r="74" customFormat="false" ht="15" hidden="false" customHeight="true" outlineLevel="0" collapsed="false">
      <c r="B74" s="108" t="s">
        <v>94</v>
      </c>
      <c r="C74" s="105"/>
      <c r="D74" s="100"/>
      <c r="E74" s="100"/>
      <c r="F74" s="100"/>
      <c r="G74" s="101"/>
    </row>
    <row r="75" customFormat="false" ht="15" hidden="false" customHeight="true" outlineLevel="0" collapsed="false">
      <c r="B75" s="108" t="s">
        <v>95</v>
      </c>
      <c r="C75" s="109" t="s">
        <v>234</v>
      </c>
      <c r="D75" s="100"/>
      <c r="E75" s="100"/>
      <c r="F75" s="100"/>
      <c r="G75" s="101"/>
    </row>
    <row r="76" customFormat="false" ht="15" hidden="false" customHeight="true" outlineLevel="0" collapsed="false">
      <c r="B76" s="108" t="s">
        <v>97</v>
      </c>
      <c r="C76" s="109" t="s">
        <v>235</v>
      </c>
      <c r="D76" s="100"/>
      <c r="E76" s="100"/>
      <c r="F76" s="100"/>
      <c r="G76" s="101"/>
    </row>
    <row r="77" customFormat="false" ht="15" hidden="false" customHeight="true" outlineLevel="0" collapsed="false">
      <c r="B77" s="108" t="s">
        <v>99</v>
      </c>
      <c r="C77" s="109" t="s">
        <v>236</v>
      </c>
      <c r="D77" s="100"/>
      <c r="E77" s="100"/>
      <c r="F77" s="100"/>
      <c r="G77" s="101"/>
    </row>
    <row r="78" customFormat="false" ht="15" hidden="false" customHeight="true" outlineLevel="0" collapsed="false">
      <c r="B78" s="108" t="s">
        <v>101</v>
      </c>
      <c r="C78" s="109" t="s">
        <v>237</v>
      </c>
      <c r="D78" s="100"/>
      <c r="E78" s="100"/>
      <c r="F78" s="100"/>
      <c r="G78" s="101"/>
    </row>
    <row r="79" customFormat="false" ht="15" hidden="false" customHeight="true" outlineLevel="0" collapsed="false">
      <c r="B79" s="108" t="s">
        <v>103</v>
      </c>
      <c r="C79" s="109" t="s">
        <v>238</v>
      </c>
      <c r="D79" s="100"/>
      <c r="E79" s="100"/>
      <c r="F79" s="100"/>
      <c r="G79" s="101"/>
    </row>
    <row r="80" customFormat="false" ht="15" hidden="false" customHeight="true" outlineLevel="0" collapsed="false">
      <c r="B80" s="108" t="s">
        <v>105</v>
      </c>
      <c r="C80" s="109" t="s">
        <v>106</v>
      </c>
      <c r="D80" s="100"/>
      <c r="E80" s="100"/>
      <c r="F80" s="100"/>
      <c r="G80" s="101"/>
    </row>
    <row r="81" customFormat="false" ht="15" hidden="false" customHeight="true" outlineLevel="0" collapsed="false">
      <c r="B81" s="108" t="s">
        <v>107</v>
      </c>
      <c r="C81" s="109" t="s">
        <v>239</v>
      </c>
      <c r="D81" s="100"/>
      <c r="E81" s="100"/>
      <c r="F81" s="100"/>
      <c r="G81" s="101"/>
    </row>
    <row r="82" customFormat="false" ht="15" hidden="false" customHeight="true" outlineLevel="0" collapsed="false">
      <c r="B82" s="108" t="s">
        <v>109</v>
      </c>
      <c r="C82" s="109" t="s">
        <v>240</v>
      </c>
      <c r="D82" s="100"/>
      <c r="E82" s="100"/>
      <c r="F82" s="100"/>
      <c r="G82" s="101"/>
    </row>
    <row r="83" customFormat="false" ht="15" hidden="false" customHeight="true" outlineLevel="0" collapsed="false">
      <c r="B83" s="108" t="s">
        <v>111</v>
      </c>
      <c r="C83" s="109" t="s">
        <v>241</v>
      </c>
      <c r="D83" s="100"/>
      <c r="E83" s="100"/>
      <c r="F83" s="100"/>
      <c r="G83" s="101"/>
    </row>
    <row r="84" customFormat="false" ht="15" hidden="false" customHeight="true" outlineLevel="0" collapsed="false">
      <c r="B84" s="108" t="s">
        <v>113</v>
      </c>
      <c r="C84" s="105"/>
      <c r="D84" s="100"/>
      <c r="E84" s="100"/>
      <c r="F84" s="100"/>
      <c r="G84" s="101"/>
    </row>
    <row r="85" customFormat="false" ht="15" hidden="false" customHeight="true" outlineLevel="0" collapsed="false">
      <c r="B85" s="108" t="s">
        <v>84</v>
      </c>
      <c r="C85" s="109" t="s">
        <v>242</v>
      </c>
      <c r="D85" s="100"/>
      <c r="E85" s="100"/>
      <c r="F85" s="100"/>
      <c r="G85" s="101"/>
    </row>
    <row r="86" customFormat="false" ht="15" hidden="false" customHeight="true" outlineLevel="0" collapsed="false">
      <c r="B86" s="108" t="s">
        <v>86</v>
      </c>
      <c r="C86" s="109" t="s">
        <v>243</v>
      </c>
      <c r="D86" s="100"/>
      <c r="E86" s="100"/>
      <c r="F86" s="100"/>
      <c r="G86" s="101"/>
    </row>
    <row r="87" customFormat="false" ht="15" hidden="false" customHeight="true" outlineLevel="0" collapsed="false">
      <c r="B87" s="108" t="s">
        <v>116</v>
      </c>
      <c r="C87" s="109" t="s">
        <v>244</v>
      </c>
      <c r="D87" s="100"/>
      <c r="E87" s="100"/>
      <c r="F87" s="100"/>
      <c r="G87" s="101"/>
    </row>
    <row r="88" customFormat="false" ht="15" hidden="false" customHeight="true" outlineLevel="0" collapsed="false">
      <c r="B88" s="104" t="s">
        <v>118</v>
      </c>
      <c r="C88" s="105"/>
      <c r="D88" s="100"/>
      <c r="E88" s="100"/>
      <c r="F88" s="100"/>
      <c r="G88" s="101"/>
    </row>
    <row r="89" customFormat="false" ht="15" hidden="false" customHeight="true" outlineLevel="0" collapsed="false">
      <c r="B89" s="108" t="s">
        <v>119</v>
      </c>
      <c r="C89" s="109" t="s">
        <v>245</v>
      </c>
      <c r="D89" s="100"/>
      <c r="E89" s="100"/>
      <c r="F89" s="100"/>
      <c r="G89" s="101"/>
    </row>
    <row r="90" customFormat="false" ht="15" hidden="false" customHeight="true" outlineLevel="0" collapsed="false">
      <c r="B90" s="108" t="s">
        <v>121</v>
      </c>
      <c r="C90" s="109" t="s">
        <v>246</v>
      </c>
      <c r="D90" s="100"/>
      <c r="E90" s="100"/>
      <c r="F90" s="100"/>
      <c r="G90" s="101"/>
    </row>
    <row r="91" customFormat="false" ht="15" hidden="false" customHeight="true" outlineLevel="0" collapsed="false">
      <c r="B91" s="108" t="s">
        <v>123</v>
      </c>
      <c r="C91" s="109" t="s">
        <v>247</v>
      </c>
      <c r="D91" s="100"/>
      <c r="E91" s="100"/>
      <c r="F91" s="100"/>
      <c r="G91" s="101"/>
    </row>
    <row r="92" customFormat="false" ht="15" hidden="false" customHeight="true" outlineLevel="0" collapsed="false">
      <c r="B92" s="108" t="s">
        <v>125</v>
      </c>
      <c r="C92" s="109" t="s">
        <v>248</v>
      </c>
      <c r="D92" s="100"/>
      <c r="E92" s="100"/>
      <c r="F92" s="100"/>
      <c r="G92" s="101"/>
    </row>
    <row r="93" customFormat="false" ht="15" hidden="false" customHeight="true" outlineLevel="0" collapsed="false">
      <c r="B93" s="108" t="s">
        <v>127</v>
      </c>
      <c r="C93" s="109" t="s">
        <v>249</v>
      </c>
      <c r="D93" s="100"/>
      <c r="E93" s="100"/>
      <c r="F93" s="100"/>
      <c r="G93" s="101"/>
    </row>
    <row r="94" customFormat="false" ht="15" hidden="false" customHeight="true" outlineLevel="0" collapsed="false">
      <c r="B94" s="108" t="s">
        <v>129</v>
      </c>
      <c r="C94" s="109" t="s">
        <v>250</v>
      </c>
      <c r="D94" s="100"/>
      <c r="E94" s="100"/>
      <c r="F94" s="100"/>
      <c r="G94" s="101"/>
    </row>
    <row r="95" customFormat="false" ht="15" hidden="false" customHeight="true" outlineLevel="0" collapsed="false">
      <c r="B95" s="104" t="s">
        <v>131</v>
      </c>
      <c r="C95" s="105"/>
      <c r="D95" s="100"/>
      <c r="E95" s="100"/>
      <c r="F95" s="100"/>
      <c r="G95" s="101"/>
    </row>
    <row r="96" customFormat="false" ht="15" hidden="false" customHeight="true" outlineLevel="0" collapsed="false">
      <c r="B96" s="108" t="s">
        <v>132</v>
      </c>
      <c r="C96" s="109" t="s">
        <v>251</v>
      </c>
      <c r="D96" s="100"/>
      <c r="E96" s="100"/>
      <c r="F96" s="100"/>
      <c r="G96" s="101"/>
    </row>
    <row r="97" customFormat="false" ht="15" hidden="false" customHeight="true" outlineLevel="0" collapsed="false">
      <c r="B97" s="108" t="s">
        <v>134</v>
      </c>
      <c r="C97" s="109" t="s">
        <v>252</v>
      </c>
      <c r="D97" s="100"/>
      <c r="E97" s="100"/>
      <c r="F97" s="100"/>
      <c r="G97" s="101"/>
    </row>
    <row r="98" customFormat="false" ht="15" hidden="false" customHeight="true" outlineLevel="0" collapsed="false">
      <c r="B98" s="108" t="s">
        <v>136</v>
      </c>
      <c r="C98" s="109" t="s">
        <v>253</v>
      </c>
      <c r="D98" s="100"/>
      <c r="E98" s="100"/>
      <c r="F98" s="100"/>
      <c r="G98" s="101"/>
    </row>
    <row r="99" customFormat="false" ht="15" hidden="false" customHeight="true" outlineLevel="0" collapsed="false">
      <c r="B99" s="108" t="s">
        <v>134</v>
      </c>
      <c r="C99" s="109" t="s">
        <v>254</v>
      </c>
      <c r="D99" s="100"/>
      <c r="E99" s="100"/>
      <c r="F99" s="100"/>
      <c r="G99" s="101"/>
    </row>
    <row r="100" customFormat="false" ht="15" hidden="false" customHeight="true" outlineLevel="0" collapsed="false">
      <c r="B100" s="108" t="s">
        <v>139</v>
      </c>
      <c r="C100" s="109" t="s">
        <v>255</v>
      </c>
      <c r="D100" s="100"/>
      <c r="E100" s="100"/>
      <c r="F100" s="100"/>
      <c r="G100" s="101"/>
    </row>
    <row r="101" customFormat="false" ht="15" hidden="false" customHeight="true" outlineLevel="0" collapsed="false">
      <c r="B101" s="108" t="s">
        <v>134</v>
      </c>
      <c r="C101" s="109" t="s">
        <v>256</v>
      </c>
      <c r="D101" s="100"/>
      <c r="E101" s="100"/>
      <c r="F101" s="100"/>
      <c r="G101" s="101"/>
    </row>
    <row r="102" customFormat="false" ht="15" hidden="false" customHeight="true" outlineLevel="0" collapsed="false">
      <c r="B102" s="108" t="s">
        <v>142</v>
      </c>
      <c r="C102" s="109" t="s">
        <v>257</v>
      </c>
      <c r="D102" s="100"/>
      <c r="E102" s="100"/>
      <c r="F102" s="100"/>
      <c r="G102" s="101"/>
    </row>
    <row r="103" customFormat="false" ht="15" hidden="false" customHeight="true" outlineLevel="0" collapsed="false">
      <c r="B103" s="108" t="s">
        <v>134</v>
      </c>
      <c r="C103" s="109" t="s">
        <v>258</v>
      </c>
      <c r="D103" s="100"/>
      <c r="E103" s="100"/>
      <c r="F103" s="100"/>
      <c r="G103" s="101"/>
    </row>
    <row r="104" customFormat="false" ht="15" hidden="false" customHeight="true" outlineLevel="0" collapsed="false">
      <c r="B104" s="108" t="s">
        <v>145</v>
      </c>
      <c r="C104" s="109" t="s">
        <v>259</v>
      </c>
      <c r="D104" s="100"/>
      <c r="E104" s="100"/>
      <c r="F104" s="100"/>
      <c r="G104" s="101"/>
    </row>
    <row r="105" customFormat="false" ht="15" hidden="false" customHeight="true" outlineLevel="0" collapsed="false">
      <c r="B105" s="108" t="s">
        <v>134</v>
      </c>
      <c r="C105" s="109" t="s">
        <v>260</v>
      </c>
      <c r="D105" s="100"/>
      <c r="E105" s="100"/>
      <c r="F105" s="100"/>
      <c r="G105" s="101"/>
    </row>
    <row r="106" customFormat="false" ht="15" hidden="false" customHeight="true" outlineLevel="0" collapsed="false">
      <c r="B106" s="108" t="s">
        <v>261</v>
      </c>
      <c r="C106" s="109" t="s">
        <v>262</v>
      </c>
      <c r="D106" s="100"/>
      <c r="E106" s="100"/>
      <c r="F106" s="100"/>
      <c r="G106" s="101"/>
    </row>
    <row r="107" customFormat="false" ht="15" hidden="false" customHeight="true" outlineLevel="0" collapsed="false">
      <c r="B107" s="134" t="s">
        <v>263</v>
      </c>
      <c r="C107" s="135" t="s">
        <v>264</v>
      </c>
      <c r="D107" s="136"/>
      <c r="E107" s="137"/>
      <c r="F107" s="137"/>
      <c r="G107" s="138"/>
    </row>
    <row r="108" customFormat="false" ht="15" hidden="false" customHeight="true" outlineLevel="0" collapsed="false">
      <c r="B108" s="104" t="s">
        <v>154</v>
      </c>
      <c r="C108" s="132"/>
      <c r="D108" s="110"/>
      <c r="E108" s="110"/>
      <c r="F108" s="110"/>
      <c r="G108" s="139"/>
    </row>
    <row r="109" customFormat="false" ht="15" hidden="false" customHeight="true" outlineLevel="0" collapsed="false">
      <c r="B109" s="108" t="s">
        <v>155</v>
      </c>
      <c r="C109" s="109" t="s">
        <v>265</v>
      </c>
      <c r="D109" s="100"/>
      <c r="E109" s="100"/>
      <c r="F109" s="100"/>
      <c r="G109" s="101"/>
    </row>
    <row r="110" customFormat="false" ht="15" hidden="false" customHeight="true" outlineLevel="0" collapsed="false">
      <c r="B110" s="108" t="s">
        <v>266</v>
      </c>
      <c r="C110" s="109" t="s">
        <v>267</v>
      </c>
      <c r="D110" s="100"/>
      <c r="E110" s="100"/>
      <c r="F110" s="100"/>
      <c r="G110" s="101"/>
    </row>
    <row r="111" customFormat="false" ht="15" hidden="false" customHeight="true" outlineLevel="0" collapsed="false">
      <c r="B111" s="108" t="s">
        <v>159</v>
      </c>
      <c r="C111" s="109" t="s">
        <v>268</v>
      </c>
      <c r="D111" s="100"/>
      <c r="E111" s="100"/>
      <c r="F111" s="100"/>
      <c r="G111" s="101"/>
    </row>
    <row r="112" customFormat="false" ht="15" hidden="false" customHeight="true" outlineLevel="0" collapsed="false">
      <c r="B112" s="140" t="s">
        <v>161</v>
      </c>
      <c r="C112" s="141" t="s">
        <v>269</v>
      </c>
      <c r="D112" s="142"/>
      <c r="E112" s="142"/>
      <c r="F112" s="142"/>
      <c r="G112" s="143"/>
    </row>
    <row r="113" customFormat="false" ht="15" hidden="false" customHeight="false" outlineLevel="0" collapsed="false">
      <c r="B113" s="144"/>
    </row>
    <row r="114" customFormat="false" ht="26.25" hidden="false" customHeight="false" outlineLevel="0" collapsed="false">
      <c r="A114" s="145"/>
      <c r="B114" s="146" t="s">
        <v>270</v>
      </c>
      <c r="C114" s="145"/>
    </row>
    <row r="115" customFormat="false" ht="26.25" hidden="false" customHeight="false" outlineLevel="0" collapsed="false">
      <c r="A115" s="145"/>
      <c r="B115" s="146" t="s">
        <v>271</v>
      </c>
      <c r="C115" s="145"/>
      <c r="E115" s="144" t="s">
        <v>272</v>
      </c>
      <c r="L115" s="144" t="s">
        <v>165</v>
      </c>
    </row>
    <row r="116" customFormat="false" ht="15" hidden="false" customHeight="false" outlineLevel="0" collapsed="false">
      <c r="A116" s="145"/>
      <c r="B116" s="147" t="s">
        <v>166</v>
      </c>
      <c r="C116" s="145"/>
    </row>
  </sheetData>
  <mergeCells count="13">
    <mergeCell ref="B8:G8"/>
    <mergeCell ref="B9:F9"/>
    <mergeCell ref="C11:E11"/>
    <mergeCell ref="F11:G11"/>
    <mergeCell ref="C12:E12"/>
    <mergeCell ref="C13:E13"/>
    <mergeCell ref="C14:E14"/>
    <mergeCell ref="C15:E15"/>
    <mergeCell ref="C16:E16"/>
    <mergeCell ref="C17:E17"/>
    <mergeCell ref="C21:C23"/>
    <mergeCell ref="D21:G21"/>
    <mergeCell ref="D22:G22"/>
  </mergeCells>
  <printOptions headings="false" gridLines="false" gridLinesSet="true" horizontalCentered="false" verticalCentered="false"/>
  <pageMargins left="0.39375" right="0.196527777777778" top="0.39375" bottom="0.2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63671875" defaultRowHeight="15.7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2018-12-05T11:11:09Z</dcterms:created>
  <dc:creator>www.PHILka.RU</dc:creator>
  <dc:description/>
  <dc:language>uk-UA</dc:language>
  <cp:lastModifiedBy/>
  <cp:lastPrinted>2021-09-23T11:19:08Z</cp:lastPrinted>
  <dcterms:modified xsi:type="dcterms:W3CDTF">2021-10-01T13:42:33Z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