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D20" i="1"/>
  <c r="D21" i="1" s="1"/>
  <c r="E7" i="1"/>
  <c r="E11" i="1" l="1"/>
  <c r="E12" i="1"/>
  <c r="E15" i="1"/>
  <c r="E14" i="1"/>
  <c r="E10" i="1"/>
  <c r="E16" i="1"/>
  <c r="E13" i="1"/>
  <c r="E8" i="1"/>
  <c r="E6" i="1"/>
</calcChain>
</file>

<file path=xl/sharedStrings.xml><?xml version="1.0" encoding="utf-8"?>
<sst xmlns="http://schemas.openxmlformats.org/spreadsheetml/2006/main" count="42" uniqueCount="35">
  <si>
    <t>Назва проєкту</t>
  </si>
  <si>
    <t>Населений пункт</t>
  </si>
  <si>
    <t>місто Решетилівка</t>
  </si>
  <si>
    <t>село Колотії</t>
  </si>
  <si>
    <t>селище Покровське</t>
  </si>
  <si>
    <t>село Шилівка</t>
  </si>
  <si>
    <t>село Нова Михайлівка</t>
  </si>
  <si>
    <t>село Федіївка</t>
  </si>
  <si>
    <t>село Хрещате</t>
  </si>
  <si>
    <t>село Ганжі</t>
  </si>
  <si>
    <t>село Миколаївка</t>
  </si>
  <si>
    <t>ВЕЛИКІ проєкти (200)</t>
  </si>
  <si>
    <t>Малі проєкти (100)</t>
  </si>
  <si>
    <t>Кількість мешканців</t>
  </si>
  <si>
    <t>Кількість голосів</t>
  </si>
  <si>
    <t>Бал / коефіцієнт</t>
  </si>
  <si>
    <t>Ранг</t>
  </si>
  <si>
    <t>Колотії - село спортивне! (№14)</t>
  </si>
  <si>
    <t>#Решетилівкапортовемісто (№3)</t>
  </si>
  <si>
    <t>Зона відпочинку на алеї біля стадіону в селищі Покровське (№9)</t>
  </si>
  <si>
    <t>Зона відпочинку для молоді і населення с.Піщане, с.Славки (№13)</t>
  </si>
  <si>
    <t>Парк відпочинку з сакуровою алеєю в центрі села Нова Михайлівка (№8)</t>
  </si>
  <si>
    <t>Золотий берег - облаштування пляжу на березі річки Псел (№6)</t>
  </si>
  <si>
    <t>Спортивний майданчик для всіх: від малого до великого (№11)</t>
  </si>
  <si>
    <t>Клич друзів - граймо разом (№4)</t>
  </si>
  <si>
    <t>Мешканцям села Ганжі - ІНТЕРНЕТ! (№15)</t>
  </si>
  <si>
    <t>Створення комфортної зони біля ставка у с.Миколаївка (№10)</t>
  </si>
  <si>
    <t>Загальна кількість голосів</t>
  </si>
  <si>
    <t>Відсоток голосувавших до загальної кількості мешканців МТГ</t>
  </si>
  <si>
    <t>В середньому, проголосувало громадян</t>
  </si>
  <si>
    <t xml:space="preserve">село Піщане </t>
  </si>
  <si>
    <t>не переміг</t>
  </si>
  <si>
    <t>переможець</t>
  </si>
  <si>
    <t>не переміг, рекомендація КР ГБ - включити в бюджет 2022 і ПСЕР-2022 і реалізувати (як найбільший сільський за голосами)</t>
  </si>
  <si>
    <t>Результати відбору проєктів-переможців Громадського бюджету Решетилівської МТГ 2021 року (засідання КР ГБ від 07.07.2021)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</si>
</sst>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 shrinkToFi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30" zoomScaleNormal="130" workbookViewId="0">
      <selection activeCell="G19" sqref="G18:G19"/>
    </sheetView>
  </sheetViews>
  <sheetFormatPr defaultRowHeight="15" x14ac:dyDescent="0.25"/>
  <cols>
    <col min="1" max="1" width="42.5703125" customWidth="1"/>
    <col min="2" max="2" width="17.28515625" customWidth="1"/>
    <col min="3" max="3" width="15.42578125" customWidth="1"/>
    <col min="4" max="4" width="11.7109375" customWidth="1"/>
    <col min="5" max="5" width="14.85546875" customWidth="1"/>
    <col min="7" max="7" width="18.85546875" customWidth="1"/>
  </cols>
  <sheetData>
    <row r="1" spans="1:7" ht="15.75" thickBot="1" x14ac:dyDescent="0.3"/>
    <row r="2" spans="1:7" ht="31.5" customHeight="1" thickBot="1" x14ac:dyDescent="0.3">
      <c r="A2" s="24" t="s">
        <v>34</v>
      </c>
      <c r="B2" s="25"/>
      <c r="C2" s="25"/>
      <c r="D2" s="25"/>
      <c r="E2" s="25"/>
      <c r="F2" s="26"/>
    </row>
    <row r="3" spans="1:7" ht="15.75" thickBot="1" x14ac:dyDescent="0.3"/>
    <row r="4" spans="1:7" ht="32.25" thickBot="1" x14ac:dyDescent="0.3">
      <c r="A4" s="7" t="s">
        <v>0</v>
      </c>
      <c r="B4" s="8" t="s">
        <v>1</v>
      </c>
      <c r="C4" s="8" t="s">
        <v>13</v>
      </c>
      <c r="D4" s="8" t="s">
        <v>14</v>
      </c>
      <c r="E4" s="9" t="s">
        <v>15</v>
      </c>
      <c r="F4" s="10" t="s">
        <v>16</v>
      </c>
    </row>
    <row r="5" spans="1:7" ht="15.75" thickBot="1" x14ac:dyDescent="0.3">
      <c r="A5" s="27" t="s">
        <v>11</v>
      </c>
      <c r="B5" s="28"/>
      <c r="C5" s="28"/>
      <c r="D5" s="28"/>
      <c r="E5" s="28"/>
      <c r="F5" s="29"/>
    </row>
    <row r="6" spans="1:7" ht="30" x14ac:dyDescent="0.25">
      <c r="A6" s="11" t="s">
        <v>18</v>
      </c>
      <c r="B6" s="12" t="s">
        <v>2</v>
      </c>
      <c r="C6" s="13">
        <v>9462</v>
      </c>
      <c r="D6" s="13">
        <v>525</v>
      </c>
      <c r="E6" s="14">
        <f>D6/C6</f>
        <v>5.5485098287888397E-2</v>
      </c>
      <c r="F6" s="40">
        <v>2</v>
      </c>
      <c r="G6" s="44" t="s">
        <v>32</v>
      </c>
    </row>
    <row r="7" spans="1:7" ht="30" x14ac:dyDescent="0.25">
      <c r="A7" s="15" t="s">
        <v>19</v>
      </c>
      <c r="B7" s="2" t="s">
        <v>4</v>
      </c>
      <c r="C7" s="3">
        <v>2043</v>
      </c>
      <c r="D7" s="3">
        <v>84</v>
      </c>
      <c r="E7" s="4">
        <f t="shared" ref="E7" si="0">D7/C7</f>
        <v>4.1116005873715125E-2</v>
      </c>
      <c r="F7" s="23">
        <v>3</v>
      </c>
      <c r="G7" s="38" t="s">
        <v>31</v>
      </c>
    </row>
    <row r="8" spans="1:7" ht="15.75" thickBot="1" x14ac:dyDescent="0.3">
      <c r="A8" s="16" t="s">
        <v>17</v>
      </c>
      <c r="B8" s="17" t="s">
        <v>3</v>
      </c>
      <c r="C8" s="18">
        <v>269</v>
      </c>
      <c r="D8" s="18">
        <v>565</v>
      </c>
      <c r="E8" s="19">
        <f t="shared" ref="E8:E16" si="1">D8/C8</f>
        <v>2.1003717472118959</v>
      </c>
      <c r="F8" s="41">
        <v>1</v>
      </c>
      <c r="G8" s="44" t="s">
        <v>32</v>
      </c>
    </row>
    <row r="9" spans="1:7" ht="15.75" thickBot="1" x14ac:dyDescent="0.3">
      <c r="A9" s="30" t="s">
        <v>12</v>
      </c>
      <c r="B9" s="31"/>
      <c r="C9" s="31"/>
      <c r="D9" s="31"/>
      <c r="E9" s="31"/>
      <c r="F9" s="32"/>
    </row>
    <row r="10" spans="1:7" x14ac:dyDescent="0.25">
      <c r="A10" s="20" t="s">
        <v>24</v>
      </c>
      <c r="B10" s="12" t="s">
        <v>8</v>
      </c>
      <c r="C10" s="13">
        <v>183</v>
      </c>
      <c r="D10" s="13">
        <v>106</v>
      </c>
      <c r="E10" s="14">
        <f>D10/C10</f>
        <v>0.57923497267759561</v>
      </c>
      <c r="F10" s="40">
        <v>4</v>
      </c>
      <c r="G10" s="44" t="s">
        <v>32</v>
      </c>
    </row>
    <row r="11" spans="1:7" ht="30" x14ac:dyDescent="0.25">
      <c r="A11" s="21" t="s">
        <v>22</v>
      </c>
      <c r="B11" s="2" t="s">
        <v>5</v>
      </c>
      <c r="C11" s="3">
        <v>373</v>
      </c>
      <c r="D11" s="3">
        <v>217</v>
      </c>
      <c r="E11" s="4">
        <f>D11/C11</f>
        <v>0.58176943699731909</v>
      </c>
      <c r="F11" s="42">
        <v>3</v>
      </c>
      <c r="G11" s="44" t="s">
        <v>32</v>
      </c>
    </row>
    <row r="12" spans="1:7" ht="30" x14ac:dyDescent="0.25">
      <c r="A12" s="21" t="s">
        <v>21</v>
      </c>
      <c r="B12" s="2" t="s">
        <v>6</v>
      </c>
      <c r="C12" s="3">
        <v>298</v>
      </c>
      <c r="D12" s="3">
        <v>222</v>
      </c>
      <c r="E12" s="4">
        <f t="shared" si="1"/>
        <v>0.74496644295302017</v>
      </c>
      <c r="F12" s="42">
        <v>2</v>
      </c>
      <c r="G12" s="44" t="s">
        <v>32</v>
      </c>
    </row>
    <row r="13" spans="1:7" ht="30" x14ac:dyDescent="0.25">
      <c r="A13" s="21" t="s">
        <v>26</v>
      </c>
      <c r="B13" s="2" t="s">
        <v>10</v>
      </c>
      <c r="C13" s="3">
        <v>151</v>
      </c>
      <c r="D13" s="3">
        <v>84</v>
      </c>
      <c r="E13" s="4">
        <f>D13/C13</f>
        <v>0.55629139072847678</v>
      </c>
      <c r="F13" s="42">
        <v>5</v>
      </c>
      <c r="G13" s="44" t="s">
        <v>32</v>
      </c>
    </row>
    <row r="14" spans="1:7" ht="30" x14ac:dyDescent="0.25">
      <c r="A14" s="21" t="s">
        <v>23</v>
      </c>
      <c r="B14" s="2" t="s">
        <v>7</v>
      </c>
      <c r="C14" s="3">
        <v>431</v>
      </c>
      <c r="D14" s="3">
        <v>188</v>
      </c>
      <c r="E14" s="4">
        <f t="shared" si="1"/>
        <v>0.43619489559164731</v>
      </c>
      <c r="F14" s="42">
        <v>6</v>
      </c>
      <c r="G14" s="44" t="s">
        <v>32</v>
      </c>
    </row>
    <row r="15" spans="1:7" ht="135" x14ac:dyDescent="0.25">
      <c r="A15" s="21" t="s">
        <v>20</v>
      </c>
      <c r="B15" s="2" t="s">
        <v>30</v>
      </c>
      <c r="C15" s="3">
        <v>920</v>
      </c>
      <c r="D15" s="3">
        <v>337</v>
      </c>
      <c r="E15" s="4">
        <f>D15/C15</f>
        <v>0.36630434782608695</v>
      </c>
      <c r="F15" s="39">
        <v>7</v>
      </c>
      <c r="G15" s="43" t="s">
        <v>33</v>
      </c>
    </row>
    <row r="16" spans="1:7" ht="15.75" thickBot="1" x14ac:dyDescent="0.3">
      <c r="A16" s="22" t="s">
        <v>25</v>
      </c>
      <c r="B16" s="17" t="s">
        <v>9</v>
      </c>
      <c r="C16" s="18">
        <v>109</v>
      </c>
      <c r="D16" s="18">
        <v>90</v>
      </c>
      <c r="E16" s="19">
        <f t="shared" si="1"/>
        <v>0.82568807339449546</v>
      </c>
      <c r="F16" s="41">
        <v>1</v>
      </c>
      <c r="G16" s="44" t="s">
        <v>32</v>
      </c>
    </row>
    <row r="19" spans="2:5" x14ac:dyDescent="0.25">
      <c r="B19" s="33" t="s">
        <v>27</v>
      </c>
      <c r="C19" s="33"/>
      <c r="D19" s="1">
        <f>SUM(D6:D8,D10:D16)</f>
        <v>2418</v>
      </c>
    </row>
    <row r="20" spans="2:5" ht="30" customHeight="1" x14ac:dyDescent="0.25">
      <c r="B20" s="34" t="s">
        <v>29</v>
      </c>
      <c r="C20" s="35"/>
      <c r="D20" s="5">
        <f>D19/3</f>
        <v>806</v>
      </c>
    </row>
    <row r="21" spans="2:5" ht="28.5" customHeight="1" x14ac:dyDescent="0.25">
      <c r="B21" s="36" t="s">
        <v>28</v>
      </c>
      <c r="C21" s="37"/>
      <c r="D21" s="6">
        <f>D20/26252</f>
        <v>3.070242267255828E-2</v>
      </c>
      <c r="E21" s="1">
        <v>26252</v>
      </c>
    </row>
  </sheetData>
  <mergeCells count="6">
    <mergeCell ref="B21:C21"/>
    <mergeCell ref="A2:F2"/>
    <mergeCell ref="A5:F5"/>
    <mergeCell ref="A9:F9"/>
    <mergeCell ref="B19:C19"/>
    <mergeCell ref="B20:C20"/>
  </mergeCells>
  <pageMargins left="0.7" right="0.7" top="0.75" bottom="0.75" header="0.3" footer="0.3"/>
  <pageSetup paperSize="9" scale="84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2021-07-07T12:31:57Z</dcterms:modified>
</cp:coreProperties>
</file>